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20730" windowHeight="11760"/>
  </bookViews>
  <sheets>
    <sheet name="Activitati" sheetId="3" r:id="rId1"/>
    <sheet name="Initial" sheetId="4" r:id="rId2"/>
  </sheets>
  <calcPr calcId="144525"/>
  <customWorkbookViews>
    <customWorkbookView name="Adrian1680 - Personal View" guid="{FBD746D0-DD21-4FF7-843B-5B2DE123CC34}" mergeInterval="0" personalView="1" maximized="1" xWindow="-8" yWindow="-8" windowWidth="1936" windowHeight="1186" activeSheetId="1"/>
    <customWorkbookView name="Camelia.Achelaritei - Personal View" guid="{BDE9A3E2-7818-453C-8C4D-CC9523B444F5}" mergeInterval="0" personalView="1" maximized="1" xWindow="1" yWindow="1" windowWidth="1362" windowHeight="538" activeSheetId="1"/>
    <customWorkbookView name="test - Personal View" guid="{38885177-3AD1-43AA-9DC8-22C23A6F857A}" mergeInterval="0" personalView="1" maximized="1" xWindow="1" yWindow="1" windowWidth="1676" windowHeight="799" activeSheetId="1"/>
  </customWorkbookViews>
  <fileRecoveryPr autoRecover="0"/>
</workbook>
</file>

<file path=xl/calcChain.xml><?xml version="1.0" encoding="utf-8"?>
<calcChain xmlns="http://schemas.openxmlformats.org/spreadsheetml/2006/main">
  <c r="AJ64" i="4" l="1"/>
  <c r="AE63" i="4"/>
  <c r="AJ62" i="4"/>
  <c r="AJ61" i="4"/>
  <c r="AJ60" i="4"/>
  <c r="AJ59" i="4"/>
  <c r="AH58" i="4"/>
  <c r="AE58" i="4"/>
  <c r="AJ58" i="4" s="1"/>
  <c r="AK58" i="4" s="1"/>
  <c r="AI56" i="4"/>
  <c r="AH56" i="4"/>
  <c r="AJ56" i="4" s="1"/>
  <c r="AF56" i="4"/>
  <c r="AE56" i="4"/>
  <c r="AI55" i="4"/>
  <c r="AH55" i="4"/>
  <c r="AJ55" i="4" s="1"/>
  <c r="AF55" i="4"/>
  <c r="AE55" i="4"/>
  <c r="AI54" i="4"/>
  <c r="AH54" i="4"/>
  <c r="AJ54" i="4" s="1"/>
  <c r="AK53" i="4" s="1"/>
  <c r="AF54" i="4"/>
  <c r="AE54" i="4"/>
  <c r="AI52" i="4"/>
  <c r="AH52" i="4"/>
  <c r="AJ52" i="4" s="1"/>
  <c r="AF52" i="4"/>
  <c r="AE52" i="4"/>
  <c r="AI51" i="4"/>
  <c r="AH51" i="4"/>
  <c r="AJ51" i="4" s="1"/>
  <c r="AF51" i="4"/>
  <c r="AE51" i="4"/>
  <c r="AI50" i="4"/>
  <c r="AH50" i="4"/>
  <c r="AJ50" i="4" s="1"/>
  <c r="AK49" i="4" s="1"/>
  <c r="AF50" i="4"/>
  <c r="AE50" i="4"/>
  <c r="AI48" i="4"/>
  <c r="AH48" i="4"/>
  <c r="AJ48" i="4" s="1"/>
  <c r="AF48" i="4"/>
  <c r="AE48" i="4"/>
  <c r="AI47" i="4"/>
  <c r="AH47" i="4"/>
  <c r="AJ47" i="4" s="1"/>
  <c r="AK46" i="4" s="1"/>
  <c r="AF47" i="4"/>
  <c r="AE47" i="4"/>
  <c r="AI44" i="4"/>
  <c r="AH44" i="4"/>
  <c r="AJ44" i="4" s="1"/>
  <c r="AF44" i="4"/>
  <c r="AE44" i="4"/>
  <c r="AI43" i="4"/>
  <c r="AH43" i="4"/>
  <c r="AJ43" i="4" s="1"/>
  <c r="AK42" i="4" s="1"/>
  <c r="AF43" i="4"/>
  <c r="AE43" i="4"/>
  <c r="AK39" i="4"/>
  <c r="AK36" i="4"/>
  <c r="AK12" i="4"/>
  <c r="AI11" i="4"/>
  <c r="AH11" i="4"/>
  <c r="AJ11" i="4" s="1"/>
  <c r="AF11" i="4"/>
  <c r="AE11" i="4"/>
  <c r="AI10" i="4"/>
  <c r="AH10" i="4"/>
  <c r="AJ10" i="4" s="1"/>
  <c r="AF10" i="4"/>
  <c r="AE10" i="4"/>
  <c r="AI9" i="4"/>
  <c r="AH9" i="4"/>
  <c r="AJ9" i="4" s="1"/>
  <c r="AF9" i="4"/>
  <c r="AE9" i="4"/>
  <c r="AI8" i="4"/>
  <c r="AH8" i="4"/>
  <c r="AJ8" i="4" s="1"/>
  <c r="AF8" i="4"/>
  <c r="AE8" i="4"/>
  <c r="AI7" i="4"/>
  <c r="AH7" i="4"/>
  <c r="AJ7" i="4" s="1"/>
  <c r="AF7" i="4"/>
  <c r="AE7" i="4"/>
  <c r="AI6" i="4"/>
  <c r="AH6" i="4"/>
  <c r="AJ6" i="4" s="1"/>
  <c r="AF6" i="4"/>
  <c r="AE6" i="4"/>
  <c r="AI5" i="4"/>
  <c r="AH5" i="4"/>
  <c r="AJ5" i="4" s="1"/>
  <c r="AF5" i="4"/>
  <c r="AE5" i="4"/>
  <c r="AK4" i="4" l="1"/>
  <c r="AK72" i="4" s="1"/>
  <c r="AJ72" i="4"/>
  <c r="AE44" i="3"/>
  <c r="AJ43" i="3"/>
  <c r="AJ42" i="3"/>
  <c r="AJ41" i="3"/>
  <c r="AJ40" i="3"/>
  <c r="AH39" i="3"/>
  <c r="AE39" i="3"/>
  <c r="AJ39" i="3" s="1"/>
  <c r="AK39" i="3" s="1"/>
  <c r="AK12" i="3"/>
  <c r="AI29" i="3" l="1"/>
  <c r="AI9" i="3"/>
  <c r="AI7" i="3"/>
  <c r="AI6" i="3"/>
  <c r="AI11" i="3"/>
  <c r="AI32" i="3"/>
  <c r="AI33" i="3"/>
  <c r="AE33" i="3"/>
  <c r="AF33" i="3"/>
  <c r="AH33" i="3"/>
  <c r="AI31" i="3"/>
  <c r="AI25" i="3"/>
  <c r="AI24" i="3"/>
  <c r="AI10" i="3"/>
  <c r="AI8" i="3"/>
  <c r="AI5" i="3"/>
  <c r="AE9" i="3"/>
  <c r="AF9" i="3"/>
  <c r="AH9" i="3"/>
  <c r="AE10" i="3"/>
  <c r="AF10" i="3"/>
  <c r="AH10" i="3"/>
  <c r="AJ33" i="3" l="1"/>
  <c r="AJ10" i="3"/>
  <c r="AJ9" i="3"/>
  <c r="AI37" i="3" l="1"/>
  <c r="AH37" i="3"/>
  <c r="AF37" i="3"/>
  <c r="AE37" i="3"/>
  <c r="AI36" i="3"/>
  <c r="AH36" i="3"/>
  <c r="AF36" i="3"/>
  <c r="AE36" i="3"/>
  <c r="AI35" i="3"/>
  <c r="AH35" i="3"/>
  <c r="AF35" i="3"/>
  <c r="AE35" i="3"/>
  <c r="AH32" i="3"/>
  <c r="AF32" i="3"/>
  <c r="AE32" i="3"/>
  <c r="AH31" i="3"/>
  <c r="AF31" i="3"/>
  <c r="AE31" i="3"/>
  <c r="AH29" i="3"/>
  <c r="AF29" i="3"/>
  <c r="AE29" i="3"/>
  <c r="AI28" i="3"/>
  <c r="AH28" i="3"/>
  <c r="AF28" i="3"/>
  <c r="AE28" i="3"/>
  <c r="AH25" i="3"/>
  <c r="AF25" i="3"/>
  <c r="AE25" i="3"/>
  <c r="AH24" i="3"/>
  <c r="AF24" i="3"/>
  <c r="AE24" i="3"/>
  <c r="AH11" i="3"/>
  <c r="AF11" i="3"/>
  <c r="AE11" i="3"/>
  <c r="AH8" i="3"/>
  <c r="AF8" i="3"/>
  <c r="AE8" i="3"/>
  <c r="AH7" i="3"/>
  <c r="AF7" i="3"/>
  <c r="AE7" i="3"/>
  <c r="AH6" i="3"/>
  <c r="AF6" i="3"/>
  <c r="AE6" i="3"/>
  <c r="AH5" i="3"/>
  <c r="AF5" i="3"/>
  <c r="AE5" i="3"/>
  <c r="AJ5" i="3" l="1"/>
  <c r="AJ6" i="3"/>
  <c r="AJ7" i="3"/>
  <c r="AJ8" i="3"/>
  <c r="AJ11" i="3"/>
  <c r="AJ24" i="3"/>
  <c r="AJ25" i="3"/>
  <c r="AJ28" i="3"/>
  <c r="AJ29" i="3"/>
  <c r="AJ31" i="3"/>
  <c r="AJ32" i="3"/>
  <c r="AJ35" i="3"/>
  <c r="AJ36" i="3"/>
  <c r="AJ37" i="3"/>
  <c r="AK23" i="3" l="1"/>
  <c r="AK27" i="3"/>
  <c r="AK30" i="3"/>
  <c r="AK34" i="3"/>
  <c r="AJ53" i="3"/>
  <c r="AK17" i="3"/>
  <c r="AK4" i="3"/>
  <c r="AK20" i="3"/>
  <c r="AK53" i="3" l="1"/>
</calcChain>
</file>

<file path=xl/sharedStrings.xml><?xml version="1.0" encoding="utf-8"?>
<sst xmlns="http://schemas.openxmlformats.org/spreadsheetml/2006/main" count="316" uniqueCount="139">
  <si>
    <t xml:space="preserve">Diagrama Gantt </t>
  </si>
  <si>
    <t>ETAPE</t>
  </si>
  <si>
    <r>
      <t xml:space="preserve">Activitati / </t>
    </r>
    <r>
      <rPr>
        <sz val="16"/>
        <rFont val="Arial"/>
        <family val="2"/>
      </rPr>
      <t xml:space="preserve"> Subactivitati</t>
    </r>
  </si>
  <si>
    <t xml:space="preserve"> </t>
  </si>
  <si>
    <t>II</t>
  </si>
  <si>
    <t>III</t>
  </si>
  <si>
    <t>5.1.</t>
  </si>
  <si>
    <t>5.2.</t>
  </si>
  <si>
    <t>6.1.</t>
  </si>
  <si>
    <t>6.2.</t>
  </si>
  <si>
    <t>IV</t>
  </si>
  <si>
    <t>7.1.</t>
  </si>
  <si>
    <t>7.2.</t>
  </si>
  <si>
    <t>7.3.</t>
  </si>
  <si>
    <t>V</t>
  </si>
  <si>
    <t>8.1.</t>
  </si>
  <si>
    <t>8.2.</t>
  </si>
  <si>
    <t>1.1.</t>
  </si>
  <si>
    <t>2.1.</t>
  </si>
  <si>
    <t>2.2.</t>
  </si>
  <si>
    <t>1.2.</t>
  </si>
  <si>
    <t>1.3.</t>
  </si>
  <si>
    <t>Analiza proceselor ce vor fi simulate in cadrul proiectului</t>
  </si>
  <si>
    <t>Modelarea mediului virtual folosind atat prototipuri virtuale cat si tehnici "augmented reality"</t>
  </si>
  <si>
    <t>Definirea interactiunilor user-mediu virtual</t>
  </si>
  <si>
    <t>3.1.</t>
  </si>
  <si>
    <t>3.2.</t>
  </si>
  <si>
    <t>Constituirea bazelor de date necesare modelarii proceselor industriale si din transporturi</t>
  </si>
  <si>
    <t>4.1.</t>
  </si>
  <si>
    <t>4.2.</t>
  </si>
  <si>
    <t>Dezvoltarea de modele matematice pentru planuri de semaforizare tip ciclu fix, respectiv ciclu adaptiv</t>
  </si>
  <si>
    <t>Alinierea standardelor de proiectare destinate intersectiilor semaforizate</t>
  </si>
  <si>
    <t>6.3.</t>
  </si>
  <si>
    <t>Dezvoltarea aplicatiilor privind verificarea nivelului de serviciu, generarea timpilor de semaforizare destinati proiectarii traficului in intersectiile semaforizate si solutiilor de baza ITS</t>
  </si>
  <si>
    <t>Alte activitati: achizitie de servicii de consultanta in domeniul inovarii si servicii de sprijinire a inovarii</t>
  </si>
  <si>
    <t>Activitati de informare si publicitate proiect</t>
  </si>
  <si>
    <t>9.1.</t>
  </si>
  <si>
    <t>9.3.</t>
  </si>
  <si>
    <t>9.2.</t>
  </si>
  <si>
    <t>Luni</t>
  </si>
  <si>
    <t>S.med</t>
  </si>
  <si>
    <t>Total</t>
  </si>
  <si>
    <t>tipuri de  intersectii  (geometrie, nr. benzi, restrictii etc) din perspective tramei stradale;</t>
  </si>
  <si>
    <t>corelatii si influente la nivelul parametrilor principali ai traficului rutier cu geometria intersectiilor, structura fluxului de trafic si transportul public;</t>
  </si>
  <si>
    <t>modelari matematice privind optimizarea circulatei in cazul utilizarii planurilor de semnal la nivel adaptiv</t>
  </si>
  <si>
    <t>modelari matematice privind optimizarea circulatei in cazul utilizarii planurilor de semnal pentru semaforizare ciclu fix;</t>
  </si>
  <si>
    <t>analiza standardelor actuale la nivel national si international</t>
  </si>
  <si>
    <t>propuneri de norme tehnice utile alinierii unor standarde nationale cu cele corespunzatoare la nivel international</t>
  </si>
  <si>
    <t>conceperea, proiectarea si realizarea modulului privind nivelul de serviciu;</t>
  </si>
  <si>
    <t>conceperea, proiectarea si realizarea modulului privind generarea timpilor de semaforizare</t>
  </si>
  <si>
    <t>realizarea unei aplicatii de tip ITS pentru evaluarea circulatiei rutiere la nivelul unei intersectii</t>
  </si>
  <si>
    <t>Modelare virtuală pentru: repere / subansamble / ansamblu</t>
  </si>
  <si>
    <t>Simulare solicitări</t>
  </si>
  <si>
    <t>Optimizare</t>
  </si>
  <si>
    <t>Proiectare tehnologică (semifabricate, succesiune operații, mașini, regimuri, SDV-uri)</t>
  </si>
  <si>
    <t>Simulare, optimizare procese tehnologice (turnare, injecție, sudare, extrudare…)</t>
  </si>
  <si>
    <t>Echipă</t>
  </si>
  <si>
    <t>Buget/act</t>
  </si>
  <si>
    <t>Buget / produs</t>
  </si>
  <si>
    <t>Modelare mediu virtual</t>
  </si>
  <si>
    <t>Mixare mediu virtual / augmented reality</t>
  </si>
  <si>
    <t xml:space="preserve">Definire interactiuni pentru analiza functionalitatii si ergonomiei </t>
  </si>
  <si>
    <t>Definire interactiuni virtuale pentru analiza si simularea operatiilor de mentenanta</t>
  </si>
  <si>
    <t>I</t>
  </si>
  <si>
    <t>Conducator</t>
  </si>
  <si>
    <t>Echipa de cecetare / proiectare</t>
  </si>
  <si>
    <t>Avitech</t>
  </si>
  <si>
    <t>?</t>
  </si>
  <si>
    <t>1.5</t>
  </si>
  <si>
    <t>1.6</t>
  </si>
  <si>
    <t>Documentația de execuție</t>
  </si>
  <si>
    <t>Stabilire toleranţe dimensionale şi abateri de formă şi poziţie</t>
  </si>
  <si>
    <t xml:space="preserve">Modelarea virtuala pentru linia de montaj motoare si simularea procesului </t>
  </si>
  <si>
    <t>Modelarea virtuala pentru linia de subansamble electrice si de comanda si simularea procesului</t>
  </si>
  <si>
    <t xml:space="preserve">1.8. </t>
  </si>
  <si>
    <t>Modelarea virtuala pentru linia de decapare, vopsire si uscare si simularea procesului</t>
  </si>
  <si>
    <t xml:space="preserve">1.9. </t>
  </si>
  <si>
    <t>Modelarea virtuala pentru linia de montaj vehicule si simularea procesului</t>
  </si>
  <si>
    <t xml:space="preserve">1.10. </t>
  </si>
  <si>
    <t>Modelarea virtuala pentru magazii, depozite, zone de stocare si simularea proceselor</t>
  </si>
  <si>
    <t>1.11.</t>
  </si>
  <si>
    <t>Modelarea virtuala pentru ateliere de deservire a productiei si simulare a proceselor</t>
  </si>
  <si>
    <t>1.12.</t>
  </si>
  <si>
    <t>Modelarea virtuala pentru intreaga linie de fabricatie si simularea intregului proces</t>
  </si>
  <si>
    <t>1.13.</t>
  </si>
  <si>
    <t>Analiza pe model a procesului pentru linia de montaj motoare si eventuale propuneri de imbunatatiri</t>
  </si>
  <si>
    <t>1.14.</t>
  </si>
  <si>
    <t>Analiza pe model a procesului pentru linia de subansamble electrice si de comanda si eventuale propuneri de imbunatatiri</t>
  </si>
  <si>
    <t>1.15.</t>
  </si>
  <si>
    <t>Analiza pe model a procesului pentru linia de decapare, vopsire si uscare si eventuale propuneri de imbunatatiri</t>
  </si>
  <si>
    <t>1.16.</t>
  </si>
  <si>
    <t>Analiza pe model a procesului pentru linia de montaj vehicule si eventuale propuneri de imbunatatiri</t>
  </si>
  <si>
    <t>1.17.</t>
  </si>
  <si>
    <t>Analiza pe model a procesului pentru magazii, depozite, zone de stocare si eventuale propuneri de imbunatatiri</t>
  </si>
  <si>
    <t>1.18.</t>
  </si>
  <si>
    <t>Analiza pe model a procesului pentru ateliere de deservire a productiei si eventuale propuneri de imbunatatiri</t>
  </si>
  <si>
    <t>1.19.</t>
  </si>
  <si>
    <t>Analiza pe model a procesului pentru intreaga linie de fabricatie si eventuale propuneri de imbunatatiri</t>
  </si>
  <si>
    <t>1.20.</t>
  </si>
  <si>
    <t>Modelarea si simularea unui proces automatizat si robotizat de prelucrari mecanice</t>
  </si>
  <si>
    <t>1.21.</t>
  </si>
  <si>
    <t>Modelarea si simularea unui proces automatizat si robotizat de asamblare automata</t>
  </si>
  <si>
    <t>1.22.</t>
  </si>
  <si>
    <t>Modelarea si simularea unui proces automatizat si robotizat de stocare produse si/materiale</t>
  </si>
  <si>
    <t>1.23.</t>
  </si>
  <si>
    <t>Modelarea si simularea unui proces automatizat si robotizat de transfer piese si/sau materiale</t>
  </si>
  <si>
    <t>1.24.</t>
  </si>
  <si>
    <t>Modelarea si simularea unui proces automatizat si robotizat de tratamente termice</t>
  </si>
  <si>
    <t>1.25.</t>
  </si>
  <si>
    <t>Modelarea si simularea unui proces automatizat si robotizat de tratamente chimice</t>
  </si>
  <si>
    <t>1.26.</t>
  </si>
  <si>
    <t>Modelarea si simularea unui proces automatizat si robotizat de vopsire</t>
  </si>
  <si>
    <t>1.27.</t>
  </si>
  <si>
    <t>Modelarea si simularea unui proces automatizat si robotizat de sudare</t>
  </si>
  <si>
    <t>1.28.</t>
  </si>
  <si>
    <t>Modelarea si simularea unui proces automatizat si robotizat de paletizare/depaletizare</t>
  </si>
  <si>
    <t>1.29.</t>
  </si>
  <si>
    <t>Modelarea si simularea unor procese speciale/particulare din industria automotive (amplasare cablaje, testari parametri, inscriptionari, depuneri mastic, insertii etc.)</t>
  </si>
  <si>
    <t>1.30.</t>
  </si>
  <si>
    <t>1.31.</t>
  </si>
  <si>
    <t>4.3.</t>
  </si>
  <si>
    <t>Realizarea unei baze de date cu produsele realizate la Activitatea 1, cu solutiile propuse si, eventual, cu demo-uri.</t>
  </si>
  <si>
    <t xml:space="preserve">Studiul produselor software achizitionate si al proceselor tehnologice ce intervin in fabricatie </t>
  </si>
  <si>
    <t>Stagii de instruire a unor membri ai proiectelor din pol beneficiare pentru familiarizarea cu SFF,  platforma virtuala, soft-urile specifice</t>
  </si>
  <si>
    <t>8.3.</t>
  </si>
  <si>
    <t>Cursuri sau stagii de instruire a personalului angajat la firme, a studentilor de la alte facultati sau elevilor pentru familiarizarea cu tehnologia noua (SFF,  platforma virtuala, soft-uri specifice)</t>
  </si>
  <si>
    <t>8.4.</t>
  </si>
  <si>
    <t>Realizarea de capitole de cursuri si platforme de laborator noi pentru discipline corespunzatoare la UCV pe baza noilor tehnologii utilizate in cadrul polului</t>
  </si>
  <si>
    <t>8.5.</t>
  </si>
  <si>
    <t>Utilizarea platformei virtuale in proiecte in derulare sau pentru propuneri de proiecte noi (eventual comune) ale unor institute sau centre de cercetare</t>
  </si>
  <si>
    <t>8.6.</t>
  </si>
  <si>
    <t>Elaborarea si sustinerea la conferinte de profil si publicarea in jurnale a 4 lucrari stiintifice legate de activitatea de cercetare de la proiect</t>
  </si>
  <si>
    <t>8.7.</t>
  </si>
  <si>
    <t>Realizarea unei propuneri de proiect nou in comun cu un alt membru al POLULUI</t>
  </si>
  <si>
    <t xml:space="preserve">Modelarea virtuala pentru componentele liniei de fabricatie a mobilelor electrice (linia de montaj motoare, linia de subansamble electrice si de comanda, linia de decapare, vopsire si uscare, linia de montaj vehicule, magazii, depozite, zone de stocare, ateliere de deservire a productiei si pentru intreaga linie de fabricatie) </t>
  </si>
  <si>
    <t>Simularea proceselor desfasurate in componentele liniei de fabricatie a mobilelor electrice</t>
  </si>
  <si>
    <t>Analiza pe model a proceselor ce au loc in cadrul componentelor liniei de fabricatie a mobilelor electrice si eventuale propuneri de imbunatatiri</t>
  </si>
  <si>
    <t>Modelarea virtuala pentru alte instalatii si linii de fabricatie industriale (linii automatizate si robotizate de prelucrari mecanice, de asamblare , de stocare produse si/materiale, de transfer piese si/sau materiale, de tratamente termice, de tratamente chimice, de vopsire, de sudare, de paletizare/depaletizare si pentru procese speciale/particulare din industria automotive (amplasare cablaje, testari parametri, inscriptionari, depuneri mastic, insertii etc.))</t>
  </si>
  <si>
    <t>Simularea proceselor desfasurate in alte instalatii si linii de fabricatie industriale din domeniul industriei automotive</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</si>
</sst>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charset val="238"/>
      <scheme val="minor"/>
    </font>
    <font>
      <b/>
      <sz val="18"/>
      <name val="Arial"/>
      <family val="2"/>
    </font>
    <font>
      <b/>
      <sz val="16"/>
      <name val="Arial"/>
      <family val="2"/>
    </font>
    <font>
      <sz val="16"/>
      <name val="Arial"/>
      <family val="2"/>
    </font>
    <font>
      <sz val="12"/>
      <name val="Arial"/>
      <family val="2"/>
    </font>
    <font>
      <b/>
      <sz val="14"/>
      <name val="Arial"/>
      <family val="2"/>
    </font>
    <font>
      <b/>
      <sz val="12"/>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theme="1"/>
      <name val="Calibri"/>
      <family val="2"/>
      <scheme val="minor"/>
    </font>
    <font>
      <sz val="12"/>
      <color theme="1"/>
      <name val="Arial"/>
      <family val="2"/>
    </font>
    <font>
      <sz val="10"/>
      <color rgb="FFFF0000"/>
      <name val="Arial"/>
      <family val="2"/>
    </font>
    <font>
      <sz val="11"/>
      <color rgb="FFFF0000"/>
      <name val="Calibri"/>
      <family val="2"/>
      <charset val="238"/>
      <scheme val="minor"/>
    </font>
    <font>
      <b/>
      <sz val="12"/>
      <color theme="1"/>
      <name val="Arial"/>
      <family val="2"/>
    </font>
    <font>
      <sz val="12"/>
      <name val="Arial"/>
      <family val="2"/>
      <charset val="238"/>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theme="3"/>
      <name val="Calibri"/>
      <family val="2"/>
      <charset val="238"/>
      <scheme val="minor"/>
    </font>
    <font>
      <b/>
      <sz val="12"/>
      <color theme="3"/>
      <name val="Calibri"/>
      <family val="2"/>
      <charset val="238"/>
      <scheme val="minor"/>
    </font>
    <font>
      <sz val="12"/>
      <color theme="1"/>
      <name val="Calibri"/>
      <family val="2"/>
      <charset val="238"/>
      <scheme val="minor"/>
    </font>
    <font>
      <b/>
      <sz val="12"/>
      <color rgb="FFFF0000"/>
      <name val="Arial"/>
      <family val="2"/>
    </font>
    <font>
      <sz val="12"/>
      <color rgb="FFFF0000"/>
      <name val="Arial"/>
      <family val="2"/>
    </font>
    <font>
      <sz val="14"/>
      <color indexed="10"/>
      <name val="Calibri"/>
      <family val="2"/>
      <charset val="238"/>
    </font>
    <font>
      <sz val="12"/>
      <color indexed="8"/>
      <name val="Calibri"/>
      <family val="2"/>
      <charset val="238"/>
    </font>
    <font>
      <sz val="14"/>
      <color rgb="FFFF0000"/>
      <name val="Calibri"/>
      <family val="2"/>
      <charset val="238"/>
      <scheme val="minor"/>
    </font>
    <font>
      <b/>
      <sz val="12"/>
      <color rgb="FFFF0000"/>
      <name val="Calibri"/>
      <family val="2"/>
      <charset val="238"/>
    </font>
    <font>
      <sz val="14"/>
      <color indexed="8"/>
      <name val="Calibri"/>
      <family val="2"/>
      <charset val="238"/>
    </font>
    <font>
      <b/>
      <sz val="12"/>
      <color indexed="8"/>
      <name val="Arial"/>
      <family val="2"/>
    </font>
    <font>
      <sz val="12"/>
      <color indexed="8"/>
      <name val="Arial"/>
      <family val="2"/>
    </font>
    <font>
      <b/>
      <sz val="11"/>
      <color theme="1"/>
      <name val="Calibri"/>
      <family val="2"/>
      <charset val="238"/>
      <scheme val="minor"/>
    </font>
  </fonts>
  <fills count="3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6"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indexed="10"/>
        <bgColor indexed="64"/>
      </patternFill>
    </fill>
    <fill>
      <patternFill patternType="solid">
        <fgColor indexed="41"/>
        <bgColor indexed="64"/>
      </patternFill>
    </fill>
    <fill>
      <patternFill patternType="solid">
        <fgColor indexed="15"/>
        <bgColor indexed="64"/>
      </patternFill>
    </fill>
    <fill>
      <patternFill patternType="solid">
        <fgColor rgb="FF00FFFF"/>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5" fillId="0" borderId="0"/>
    <xf numFmtId="0" fontId="8" fillId="0" borderId="0"/>
    <xf numFmtId="0" fontId="8" fillId="23" borderId="7" applyNumberForma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359">
    <xf numFmtId="0" fontId="0" fillId="0" borderId="0" xfId="0"/>
    <xf numFmtId="0" fontId="0" fillId="0" borderId="0" xfId="0"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4" fillId="0" borderId="14" xfId="0" applyFont="1" applyBorder="1" applyAlignment="1">
      <alignment vertical="center" wrapText="1"/>
    </xf>
    <xf numFmtId="0" fontId="7" fillId="0" borderId="15"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24" xfId="0" applyFont="1" applyBorder="1" applyAlignment="1">
      <alignment vertical="center"/>
    </xf>
    <xf numFmtId="0" fontId="7" fillId="0" borderId="23" xfId="0" applyFont="1" applyBorder="1" applyAlignment="1">
      <alignment vertical="center"/>
    </xf>
    <xf numFmtId="0" fontId="7" fillId="0" borderId="25" xfId="0" applyFont="1" applyBorder="1" applyAlignment="1">
      <alignment vertical="center"/>
    </xf>
    <xf numFmtId="0" fontId="7" fillId="25" borderId="18" xfId="0" applyFont="1" applyFill="1" applyBorder="1" applyAlignment="1">
      <alignment vertical="center"/>
    </xf>
    <xf numFmtId="0" fontId="4" fillId="0" borderId="14" xfId="0" applyFont="1" applyFill="1" applyBorder="1" applyAlignment="1">
      <alignment vertical="center" wrapText="1"/>
    </xf>
    <xf numFmtId="0" fontId="7" fillId="0" borderId="24" xfId="0" applyFont="1" applyFill="1" applyBorder="1" applyAlignment="1">
      <alignment vertical="center"/>
    </xf>
    <xf numFmtId="0" fontId="7" fillId="0" borderId="23" xfId="0" applyFont="1" applyFill="1" applyBorder="1" applyAlignment="1">
      <alignment vertical="center"/>
    </xf>
    <xf numFmtId="0" fontId="7" fillId="0" borderId="25" xfId="0" applyFont="1" applyFill="1" applyBorder="1" applyAlignment="1">
      <alignment vertical="center"/>
    </xf>
    <xf numFmtId="3" fontId="0" fillId="0" borderId="0" xfId="0" applyNumberFormat="1" applyAlignment="1">
      <alignment vertical="center"/>
    </xf>
    <xf numFmtId="0" fontId="7" fillId="0" borderId="30" xfId="0" applyFont="1" applyFill="1" applyBorder="1" applyAlignment="1">
      <alignment vertical="center"/>
    </xf>
    <xf numFmtId="0" fontId="27" fillId="0" borderId="17" xfId="0" applyFont="1" applyFill="1" applyBorder="1" applyAlignment="1">
      <alignment vertical="center"/>
    </xf>
    <xf numFmtId="0" fontId="28" fillId="0" borderId="0" xfId="0" applyFont="1" applyAlignment="1">
      <alignment vertical="center"/>
    </xf>
    <xf numFmtId="3" fontId="28" fillId="0" borderId="0" xfId="0" applyNumberFormat="1" applyFont="1" applyAlignment="1">
      <alignment vertical="center"/>
    </xf>
    <xf numFmtId="0" fontId="7" fillId="0" borderId="42" xfId="0" applyFont="1" applyFill="1" applyBorder="1" applyAlignment="1">
      <alignment vertical="center"/>
    </xf>
    <xf numFmtId="0" fontId="27" fillId="0" borderId="18" xfId="0" applyFont="1" applyFill="1" applyBorder="1" applyAlignment="1">
      <alignment vertical="center"/>
    </xf>
    <xf numFmtId="0" fontId="27" fillId="0" borderId="25" xfId="0" applyFont="1" applyFill="1" applyBorder="1" applyAlignment="1">
      <alignment vertical="center"/>
    </xf>
    <xf numFmtId="0" fontId="29" fillId="0" borderId="0" xfId="0" applyFont="1" applyAlignment="1">
      <alignment horizontal="center" vertical="center"/>
    </xf>
    <xf numFmtId="3" fontId="29" fillId="0" borderId="0" xfId="0" applyNumberFormat="1" applyFont="1" applyAlignment="1">
      <alignment horizontal="center" vertical="center"/>
    </xf>
    <xf numFmtId="0" fontId="31" fillId="0" borderId="0" xfId="0" applyFont="1" applyAlignment="1">
      <alignment vertical="center"/>
    </xf>
    <xf numFmtId="3" fontId="31" fillId="0" borderId="0" xfId="0" applyNumberFormat="1" applyFont="1" applyAlignment="1">
      <alignment vertical="center"/>
    </xf>
    <xf numFmtId="0" fontId="7" fillId="0" borderId="30" xfId="0" applyFont="1" applyBorder="1" applyAlignment="1">
      <alignment vertical="center"/>
    </xf>
    <xf numFmtId="0" fontId="7" fillId="0" borderId="42" xfId="0" applyFont="1" applyBorder="1" applyAlignment="1">
      <alignment vertical="center"/>
    </xf>
    <xf numFmtId="0" fontId="7" fillId="0" borderId="46" xfId="0" applyFont="1" applyFill="1" applyBorder="1" applyAlignment="1">
      <alignment vertical="center"/>
    </xf>
    <xf numFmtId="0" fontId="7" fillId="0" borderId="29" xfId="0" applyFont="1" applyFill="1" applyBorder="1" applyAlignment="1">
      <alignment vertical="center"/>
    </xf>
    <xf numFmtId="0" fontId="7" fillId="0" borderId="47" xfId="0" applyFont="1" applyFill="1" applyBorder="1" applyAlignment="1">
      <alignment vertical="center"/>
    </xf>
    <xf numFmtId="0" fontId="7" fillId="0" borderId="43" xfId="0" applyFont="1" applyFill="1" applyBorder="1" applyAlignment="1">
      <alignment vertical="center"/>
    </xf>
    <xf numFmtId="0" fontId="7" fillId="0" borderId="13" xfId="0" applyFont="1" applyFill="1" applyBorder="1" applyAlignment="1">
      <alignment vertical="center"/>
    </xf>
    <xf numFmtId="0" fontId="7" fillId="0" borderId="46" xfId="0" applyFont="1" applyBorder="1" applyAlignment="1">
      <alignment vertical="center"/>
    </xf>
    <xf numFmtId="0" fontId="7" fillId="0" borderId="29"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27" fillId="0" borderId="47" xfId="0" applyFont="1" applyFill="1" applyBorder="1" applyAlignment="1">
      <alignment vertical="center"/>
    </xf>
    <xf numFmtId="0" fontId="7" fillId="24" borderId="15" xfId="0" applyFont="1" applyFill="1" applyBorder="1" applyAlignment="1">
      <alignment vertical="center"/>
    </xf>
    <xf numFmtId="0" fontId="7" fillId="24" borderId="16" xfId="0" applyFont="1" applyFill="1" applyBorder="1" applyAlignment="1">
      <alignment vertical="center"/>
    </xf>
    <xf numFmtId="0" fontId="7" fillId="24" borderId="30" xfId="0" applyFont="1" applyFill="1" applyBorder="1" applyAlignment="1">
      <alignment vertical="center"/>
    </xf>
    <xf numFmtId="0" fontId="7" fillId="24" borderId="47" xfId="0" applyFont="1" applyFill="1" applyBorder="1" applyAlignment="1">
      <alignment vertical="center"/>
    </xf>
    <xf numFmtId="0" fontId="6" fillId="0" borderId="14" xfId="0" applyNumberFormat="1" applyFont="1" applyFill="1" applyBorder="1" applyAlignment="1">
      <alignment horizontal="center" vertical="center" wrapText="1"/>
    </xf>
    <xf numFmtId="16" fontId="6" fillId="0" borderId="14"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0" fontId="26" fillId="0" borderId="14" xfId="0" applyFont="1" applyFill="1" applyBorder="1" applyAlignment="1">
      <alignment wrapText="1"/>
    </xf>
    <xf numFmtId="0" fontId="6" fillId="0" borderId="22"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26" fillId="0" borderId="34" xfId="0" applyFont="1" applyFill="1" applyBorder="1" applyAlignment="1">
      <alignment vertical="center" wrapText="1"/>
    </xf>
    <xf numFmtId="0" fontId="6" fillId="0" borderId="22"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32" xfId="0" applyNumberFormat="1" applyFont="1" applyBorder="1" applyAlignment="1">
      <alignment horizontal="center" vertical="center"/>
    </xf>
    <xf numFmtId="0" fontId="6" fillId="0" borderId="26" xfId="0" applyNumberFormat="1" applyFont="1" applyBorder="1" applyAlignment="1">
      <alignment horizontal="center" vertical="center"/>
    </xf>
    <xf numFmtId="3" fontId="4" fillId="0" borderId="34" xfId="38" applyNumberFormat="1" applyFont="1" applyFill="1" applyBorder="1" applyAlignment="1">
      <alignment vertical="center" wrapText="1"/>
    </xf>
    <xf numFmtId="3" fontId="4" fillId="0" borderId="14" xfId="38" applyNumberFormat="1" applyFont="1" applyFill="1" applyBorder="1" applyAlignment="1">
      <alignment vertical="center" wrapText="1"/>
    </xf>
    <xf numFmtId="0" fontId="30" fillId="0" borderId="22" xfId="0" applyFont="1" applyFill="1" applyBorder="1" applyAlignment="1">
      <alignment vertical="center" wrapText="1"/>
    </xf>
    <xf numFmtId="0" fontId="26" fillId="0" borderId="22" xfId="0" applyFont="1" applyFill="1" applyBorder="1" applyAlignment="1">
      <alignment vertical="center" wrapText="1"/>
    </xf>
    <xf numFmtId="0" fontId="4" fillId="0" borderId="22" xfId="0" applyFont="1" applyFill="1" applyBorder="1" applyAlignment="1">
      <alignment horizontal="left" vertical="center" wrapText="1"/>
    </xf>
    <xf numFmtId="0" fontId="26" fillId="0" borderId="14" xfId="0" applyFont="1" applyFill="1" applyBorder="1" applyAlignment="1">
      <alignment vertical="center" wrapText="1"/>
    </xf>
    <xf numFmtId="0" fontId="26" fillId="0" borderId="32" xfId="0" applyFont="1" applyFill="1" applyBorder="1" applyAlignment="1">
      <alignment vertical="center" wrapText="1"/>
    </xf>
    <xf numFmtId="0" fontId="31" fillId="0" borderId="16" xfId="0" applyFont="1" applyBorder="1" applyAlignment="1">
      <alignment vertical="center"/>
    </xf>
    <xf numFmtId="3" fontId="31" fillId="0" borderId="16" xfId="0" applyNumberFormat="1" applyFont="1" applyBorder="1" applyAlignment="1">
      <alignment vertical="center"/>
    </xf>
    <xf numFmtId="0" fontId="32" fillId="0" borderId="16" xfId="0" applyFont="1" applyBorder="1" applyAlignment="1">
      <alignment vertical="center"/>
    </xf>
    <xf numFmtId="3" fontId="32" fillId="0" borderId="16" xfId="0" applyNumberFormat="1" applyFont="1" applyBorder="1" applyAlignment="1">
      <alignment vertical="center"/>
    </xf>
    <xf numFmtId="0" fontId="7" fillId="0" borderId="49" xfId="0" applyFont="1" applyFill="1" applyBorder="1" applyAlignment="1">
      <alignment vertical="center"/>
    </xf>
    <xf numFmtId="0" fontId="30" fillId="0" borderId="14" xfId="0" applyFont="1" applyFill="1" applyBorder="1" applyAlignment="1">
      <alignment vertical="center" wrapText="1"/>
    </xf>
    <xf numFmtId="0" fontId="7" fillId="24" borderId="17" xfId="0" applyFont="1" applyFill="1" applyBorder="1" applyAlignment="1">
      <alignment vertical="center"/>
    </xf>
    <xf numFmtId="0" fontId="7" fillId="29" borderId="16" xfId="0" applyFont="1" applyFill="1" applyBorder="1" applyAlignment="1">
      <alignment vertical="center"/>
    </xf>
    <xf numFmtId="0" fontId="5" fillId="24" borderId="46" xfId="0" applyFont="1" applyFill="1" applyBorder="1" applyAlignment="1">
      <alignment horizontal="center" vertical="center" textRotation="90" wrapText="1"/>
    </xf>
    <xf numFmtId="0" fontId="5" fillId="24" borderId="29" xfId="0" applyFont="1" applyFill="1" applyBorder="1" applyAlignment="1">
      <alignment horizontal="center" vertical="center" textRotation="90" wrapText="1"/>
    </xf>
    <xf numFmtId="0" fontId="7" fillId="0" borderId="48" xfId="0" applyFont="1" applyFill="1" applyBorder="1" applyAlignment="1">
      <alignment vertical="center"/>
    </xf>
    <xf numFmtId="0" fontId="7" fillId="0" borderId="31" xfId="0" applyFont="1" applyFill="1" applyBorder="1" applyAlignment="1">
      <alignment vertical="center"/>
    </xf>
    <xf numFmtId="0" fontId="27" fillId="0" borderId="31" xfId="0" applyFont="1" applyFill="1" applyBorder="1" applyAlignment="1">
      <alignment vertical="center"/>
    </xf>
    <xf numFmtId="0" fontId="31" fillId="0" borderId="51" xfId="0" applyFont="1" applyBorder="1" applyAlignment="1">
      <alignment vertical="center"/>
    </xf>
    <xf numFmtId="3" fontId="31" fillId="0" borderId="52" xfId="0" applyNumberFormat="1" applyFont="1" applyBorder="1" applyAlignment="1">
      <alignment vertical="center"/>
    </xf>
    <xf numFmtId="0" fontId="31" fillId="0" borderId="53" xfId="0" applyFont="1" applyBorder="1" applyAlignment="1">
      <alignment vertical="center"/>
    </xf>
    <xf numFmtId="0" fontId="31" fillId="0" borderId="54" xfId="0" applyFont="1" applyBorder="1" applyAlignment="1">
      <alignment vertical="center"/>
    </xf>
    <xf numFmtId="0" fontId="31" fillId="0" borderId="55" xfId="0" applyFont="1" applyBorder="1" applyAlignment="1">
      <alignment vertical="center"/>
    </xf>
    <xf numFmtId="3" fontId="31" fillId="0" borderId="56" xfId="0" applyNumberFormat="1" applyFont="1" applyBorder="1" applyAlignment="1">
      <alignment vertical="center"/>
    </xf>
    <xf numFmtId="3" fontId="31" fillId="0" borderId="14" xfId="0" applyNumberFormat="1" applyFont="1" applyBorder="1" applyAlignment="1">
      <alignment vertical="center"/>
    </xf>
    <xf numFmtId="0" fontId="7" fillId="29" borderId="18" xfId="0" applyFont="1" applyFill="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0" fontId="6" fillId="0" borderId="22" xfId="0" applyNumberFormat="1" applyFont="1" applyFill="1" applyBorder="1" applyAlignment="1">
      <alignment horizontal="center" vertical="center"/>
    </xf>
    <xf numFmtId="0" fontId="31" fillId="0" borderId="29" xfId="0" applyFont="1" applyBorder="1" applyAlignment="1">
      <alignment vertical="center"/>
    </xf>
    <xf numFmtId="3" fontId="31" fillId="0" borderId="29" xfId="0" applyNumberFormat="1" applyFont="1" applyBorder="1" applyAlignment="1">
      <alignment vertical="center"/>
    </xf>
    <xf numFmtId="0" fontId="34" fillId="0" borderId="0" xfId="0" applyFont="1"/>
    <xf numFmtId="0" fontId="34" fillId="0" borderId="0" xfId="0" applyFont="1" applyAlignment="1">
      <alignment horizontal="right"/>
    </xf>
    <xf numFmtId="3" fontId="35" fillId="0" borderId="0" xfId="0" applyNumberFormat="1" applyFont="1" applyAlignment="1">
      <alignment horizontal="right"/>
    </xf>
    <xf numFmtId="0" fontId="0" fillId="0" borderId="0" xfId="0" applyAlignment="1">
      <alignment horizontal="center"/>
    </xf>
    <xf numFmtId="3" fontId="0" fillId="0" borderId="0" xfId="0" applyNumberFormat="1" applyAlignment="1">
      <alignment horizontal="right"/>
    </xf>
    <xf numFmtId="0" fontId="34" fillId="0" borderId="0" xfId="0" applyFont="1" applyAlignment="1">
      <alignment horizontal="center"/>
    </xf>
    <xf numFmtId="16" fontId="0" fillId="0" borderId="0" xfId="0" applyNumberFormat="1"/>
    <xf numFmtId="3" fontId="0" fillId="0" borderId="0" xfId="0" applyNumberFormat="1"/>
    <xf numFmtId="0" fontId="31" fillId="0" borderId="50" xfId="0" applyFont="1" applyBorder="1" applyAlignment="1">
      <alignment vertical="center"/>
    </xf>
    <xf numFmtId="0" fontId="31" fillId="0" borderId="57" xfId="0" applyFont="1" applyBorder="1" applyAlignment="1">
      <alignment vertical="center"/>
    </xf>
    <xf numFmtId="3" fontId="31" fillId="0" borderId="57" xfId="0" applyNumberFormat="1" applyFont="1" applyBorder="1" applyAlignment="1">
      <alignment vertical="center"/>
    </xf>
    <xf numFmtId="3" fontId="31" fillId="0" borderId="58" xfId="0" applyNumberFormat="1" applyFont="1" applyBorder="1" applyAlignment="1">
      <alignment vertical="center"/>
    </xf>
    <xf numFmtId="0" fontId="27" fillId="0" borderId="49" xfId="0" applyFont="1" applyFill="1" applyBorder="1" applyAlignment="1">
      <alignment vertical="center"/>
    </xf>
    <xf numFmtId="0" fontId="0" fillId="0" borderId="0" xfId="0" applyBorder="1" applyAlignment="1">
      <alignment vertical="center"/>
    </xf>
    <xf numFmtId="0" fontId="6" fillId="30" borderId="45" xfId="0" applyNumberFormat="1" applyFont="1" applyFill="1" applyBorder="1" applyAlignment="1">
      <alignment horizontal="center" vertical="center" wrapText="1"/>
    </xf>
    <xf numFmtId="0" fontId="6" fillId="30" borderId="50" xfId="0" applyFont="1" applyFill="1" applyBorder="1" applyAlignment="1">
      <alignment vertical="center" wrapText="1"/>
    </xf>
    <xf numFmtId="0" fontId="7" fillId="30" borderId="50" xfId="0" applyFont="1" applyFill="1" applyBorder="1" applyAlignment="1">
      <alignment vertical="center"/>
    </xf>
    <xf numFmtId="0" fontId="7" fillId="30" borderId="57" xfId="0" applyFont="1" applyFill="1" applyBorder="1" applyAlignment="1">
      <alignment vertical="center"/>
    </xf>
    <xf numFmtId="0" fontId="27" fillId="30" borderId="57" xfId="0" applyFont="1" applyFill="1" applyBorder="1" applyAlignment="1">
      <alignment vertical="center"/>
    </xf>
    <xf numFmtId="0" fontId="7" fillId="30" borderId="58" xfId="0" applyFont="1" applyFill="1" applyBorder="1" applyAlignment="1">
      <alignment vertical="center"/>
    </xf>
    <xf numFmtId="0" fontId="6" fillId="30" borderId="45" xfId="0" applyNumberFormat="1" applyFont="1" applyFill="1" applyBorder="1" applyAlignment="1">
      <alignment horizontal="center" vertical="center"/>
    </xf>
    <xf numFmtId="0" fontId="29" fillId="30" borderId="45" xfId="0" applyFont="1" applyFill="1" applyBorder="1" applyAlignment="1">
      <alignment vertical="center" wrapText="1"/>
    </xf>
    <xf numFmtId="0" fontId="31" fillId="30" borderId="11" xfId="0" applyFont="1" applyFill="1" applyBorder="1" applyAlignment="1">
      <alignment vertical="center"/>
    </xf>
    <xf numFmtId="3" fontId="31" fillId="30" borderId="11" xfId="0" applyNumberFormat="1" applyFont="1" applyFill="1" applyBorder="1" applyAlignment="1">
      <alignment vertical="center"/>
    </xf>
    <xf numFmtId="0" fontId="6" fillId="30" borderId="45" xfId="0" applyFont="1" applyFill="1" applyBorder="1" applyAlignment="1">
      <alignmen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64" xfId="0" applyFont="1" applyBorder="1" applyAlignment="1">
      <alignment horizontal="center" vertical="center"/>
    </xf>
    <xf numFmtId="0" fontId="31" fillId="0" borderId="60" xfId="0" applyFont="1" applyBorder="1" applyAlignment="1">
      <alignment vertical="center"/>
    </xf>
    <xf numFmtId="0" fontId="31" fillId="0" borderId="61" xfId="0" applyFont="1" applyBorder="1" applyAlignment="1">
      <alignment vertical="center"/>
    </xf>
    <xf numFmtId="3" fontId="31" fillId="0" borderId="61" xfId="0" applyNumberFormat="1" applyFont="1" applyBorder="1" applyAlignment="1">
      <alignment vertical="center"/>
    </xf>
    <xf numFmtId="0" fontId="0" fillId="0" borderId="62" xfId="0" applyBorder="1" applyAlignment="1">
      <alignment vertical="center"/>
    </xf>
    <xf numFmtId="0" fontId="31" fillId="0" borderId="65" xfId="0" applyFont="1" applyBorder="1" applyAlignment="1">
      <alignment vertical="center"/>
    </xf>
    <xf numFmtId="0" fontId="31" fillId="0" borderId="66" xfId="0" applyFont="1" applyBorder="1" applyAlignment="1">
      <alignment vertical="center"/>
    </xf>
    <xf numFmtId="3" fontId="31" fillId="0" borderId="67" xfId="0" applyNumberFormat="1"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3" fontId="31" fillId="0" borderId="70" xfId="0" applyNumberFormat="1" applyFont="1" applyBorder="1" applyAlignment="1">
      <alignment vertical="center"/>
    </xf>
    <xf numFmtId="3" fontId="31" fillId="0" borderId="22" xfId="0" applyNumberFormat="1" applyFont="1" applyBorder="1" applyAlignment="1">
      <alignment vertical="center"/>
    </xf>
    <xf numFmtId="0" fontId="31" fillId="0" borderId="71" xfId="0" applyFont="1" applyBorder="1" applyAlignment="1">
      <alignment vertical="center"/>
    </xf>
    <xf numFmtId="0" fontId="31" fillId="0" borderId="72" xfId="0" applyFont="1" applyBorder="1" applyAlignment="1">
      <alignment vertical="center"/>
    </xf>
    <xf numFmtId="3" fontId="31" fillId="0" borderId="73" xfId="0" applyNumberFormat="1" applyFont="1" applyBorder="1" applyAlignment="1">
      <alignment vertical="center"/>
    </xf>
    <xf numFmtId="0" fontId="31" fillId="0" borderId="74" xfId="0" applyFont="1" applyBorder="1" applyAlignment="1">
      <alignment vertical="center"/>
    </xf>
    <xf numFmtId="0" fontId="31" fillId="0" borderId="75" xfId="0" applyFont="1" applyBorder="1" applyAlignment="1">
      <alignment vertical="center"/>
    </xf>
    <xf numFmtId="3" fontId="31" fillId="0" borderId="76" xfId="0" applyNumberFormat="1" applyFont="1" applyBorder="1" applyAlignment="1">
      <alignment vertical="center"/>
    </xf>
    <xf numFmtId="3" fontId="31" fillId="0" borderId="32" xfId="0" applyNumberFormat="1" applyFont="1" applyBorder="1" applyAlignment="1">
      <alignment vertical="center"/>
    </xf>
    <xf numFmtId="0" fontId="26" fillId="0" borderId="22" xfId="0" applyFont="1" applyFill="1" applyBorder="1" applyAlignment="1">
      <alignment wrapText="1"/>
    </xf>
    <xf numFmtId="0" fontId="6" fillId="0" borderId="32" xfId="0" applyNumberFormat="1" applyFont="1" applyFill="1" applyBorder="1" applyAlignment="1">
      <alignment horizontal="center" vertical="center" wrapText="1"/>
    </xf>
    <xf numFmtId="0" fontId="26" fillId="0" borderId="32" xfId="0" applyFont="1" applyFill="1" applyBorder="1" applyAlignment="1">
      <alignment wrapText="1"/>
    </xf>
    <xf numFmtId="0" fontId="7" fillId="29" borderId="29" xfId="0" applyFont="1" applyFill="1" applyBorder="1" applyAlignment="1">
      <alignment vertical="center"/>
    </xf>
    <xf numFmtId="0" fontId="7" fillId="29" borderId="47" xfId="0" applyFont="1" applyFill="1" applyBorder="1" applyAlignment="1">
      <alignment vertical="center"/>
    </xf>
    <xf numFmtId="0" fontId="4" fillId="0" borderId="32" xfId="0" applyFont="1" applyFill="1" applyBorder="1" applyAlignment="1">
      <alignment horizontal="left" vertical="center" wrapText="1"/>
    </xf>
    <xf numFmtId="0" fontId="7" fillId="0" borderId="13" xfId="0" applyFont="1" applyBorder="1" applyAlignment="1">
      <alignment vertical="center"/>
    </xf>
    <xf numFmtId="0" fontId="7" fillId="0" borderId="43" xfId="0" applyFont="1" applyBorder="1" applyAlignment="1">
      <alignment vertical="center"/>
    </xf>
    <xf numFmtId="0" fontId="7" fillId="0" borderId="49" xfId="0" applyFont="1" applyBorder="1" applyAlignment="1">
      <alignment vertical="center"/>
    </xf>
    <xf numFmtId="0" fontId="7" fillId="0" borderId="33" xfId="0" applyFont="1" applyBorder="1" applyAlignment="1">
      <alignment vertical="center"/>
    </xf>
    <xf numFmtId="0" fontId="4" fillId="0" borderId="22" xfId="0" applyFont="1" applyFill="1" applyBorder="1" applyAlignment="1">
      <alignment vertical="center" wrapText="1"/>
    </xf>
    <xf numFmtId="0" fontId="31" fillId="30" borderId="77" xfId="0" applyFont="1" applyFill="1" applyBorder="1" applyAlignment="1">
      <alignment vertical="center"/>
    </xf>
    <xf numFmtId="0" fontId="31" fillId="30" borderId="78" xfId="0" applyFont="1" applyFill="1" applyBorder="1" applyAlignment="1">
      <alignment vertical="center"/>
    </xf>
    <xf numFmtId="3" fontId="31" fillId="30" borderId="79" xfId="0" applyNumberFormat="1" applyFont="1" applyFill="1" applyBorder="1" applyAlignment="1">
      <alignment vertical="center"/>
    </xf>
    <xf numFmtId="0" fontId="31" fillId="30" borderId="80" xfId="0" applyFont="1" applyFill="1" applyBorder="1" applyAlignment="1">
      <alignment vertical="center"/>
    </xf>
    <xf numFmtId="0" fontId="31" fillId="30" borderId="81" xfId="0" applyFont="1" applyFill="1" applyBorder="1" applyAlignment="1">
      <alignment vertical="center"/>
    </xf>
    <xf numFmtId="3" fontId="31" fillId="30" borderId="82" xfId="0" applyNumberFormat="1" applyFont="1" applyFill="1" applyBorder="1" applyAlignment="1">
      <alignment vertical="center"/>
    </xf>
    <xf numFmtId="3" fontId="31" fillId="30" borderId="45" xfId="0" applyNumberFormat="1" applyFont="1" applyFill="1" applyBorder="1" applyAlignment="1">
      <alignment vertical="center"/>
    </xf>
    <xf numFmtId="3" fontId="33" fillId="30" borderId="58" xfId="0" applyNumberFormat="1" applyFont="1" applyFill="1" applyBorder="1" applyAlignment="1">
      <alignment vertical="center"/>
    </xf>
    <xf numFmtId="0" fontId="31" fillId="30" borderId="50" xfId="0" applyFont="1" applyFill="1" applyBorder="1" applyAlignment="1">
      <alignment vertical="center"/>
    </xf>
    <xf numFmtId="0" fontId="31" fillId="30" borderId="57" xfId="0" applyFont="1" applyFill="1" applyBorder="1" applyAlignment="1">
      <alignment vertical="center"/>
    </xf>
    <xf numFmtId="3" fontId="31" fillId="30" borderId="57" xfId="0" applyNumberFormat="1" applyFont="1" applyFill="1" applyBorder="1" applyAlignment="1">
      <alignment vertical="center"/>
    </xf>
    <xf numFmtId="3" fontId="31" fillId="30" borderId="58" xfId="0" applyNumberFormat="1" applyFont="1" applyFill="1" applyBorder="1" applyAlignment="1">
      <alignment vertical="center"/>
    </xf>
    <xf numFmtId="0" fontId="7" fillId="27" borderId="16" xfId="0" applyFont="1" applyFill="1" applyBorder="1" applyAlignment="1">
      <alignment vertical="center"/>
    </xf>
    <xf numFmtId="0" fontId="7" fillId="27" borderId="18" xfId="0" applyFont="1" applyFill="1" applyBorder="1" applyAlignment="1">
      <alignment vertical="center"/>
    </xf>
    <xf numFmtId="0" fontId="7" fillId="27" borderId="46" xfId="0" applyFont="1" applyFill="1" applyBorder="1" applyAlignment="1">
      <alignment vertical="center"/>
    </xf>
    <xf numFmtId="0" fontId="0" fillId="30" borderId="0" xfId="0" applyFill="1" applyBorder="1" applyAlignment="1">
      <alignment vertical="center"/>
    </xf>
    <xf numFmtId="0" fontId="36" fillId="0" borderId="0" xfId="0" applyFont="1" applyAlignment="1">
      <alignment vertical="center"/>
    </xf>
    <xf numFmtId="0" fontId="4" fillId="0" borderId="32" xfId="0" applyFont="1" applyFill="1" applyBorder="1" applyAlignment="1">
      <alignment vertical="center" wrapText="1"/>
    </xf>
    <xf numFmtId="0" fontId="27" fillId="0" borderId="25" xfId="0" applyFont="1" applyBorder="1" applyAlignment="1">
      <alignment vertical="center"/>
    </xf>
    <xf numFmtId="0" fontId="7" fillId="27" borderId="24" xfId="0" applyFont="1" applyFill="1" applyBorder="1" applyAlignment="1">
      <alignment vertical="center"/>
    </xf>
    <xf numFmtId="0" fontId="7" fillId="27" borderId="23" xfId="0" applyFont="1" applyFill="1" applyBorder="1" applyAlignment="1">
      <alignment vertical="center"/>
    </xf>
    <xf numFmtId="0" fontId="7" fillId="25" borderId="46" xfId="0" applyFont="1" applyFill="1" applyBorder="1" applyAlignment="1">
      <alignment vertical="center"/>
    </xf>
    <xf numFmtId="0" fontId="7" fillId="25" borderId="29" xfId="0" applyFont="1" applyFill="1" applyBorder="1" applyAlignment="1">
      <alignment vertical="center"/>
    </xf>
    <xf numFmtId="0" fontId="7" fillId="25" borderId="47" xfId="0" applyFont="1" applyFill="1" applyBorder="1" applyAlignment="1">
      <alignment vertical="center"/>
    </xf>
    <xf numFmtId="0" fontId="7" fillId="25" borderId="48" xfId="0" applyFont="1" applyFill="1" applyBorder="1" applyAlignment="1">
      <alignment vertical="center"/>
    </xf>
    <xf numFmtId="0" fontId="33" fillId="30" borderId="58" xfId="0" applyFont="1" applyFill="1" applyBorder="1" applyAlignment="1">
      <alignment vertical="center"/>
    </xf>
    <xf numFmtId="0" fontId="7" fillId="28" borderId="46" xfId="0" applyFont="1" applyFill="1" applyBorder="1" applyAlignment="1">
      <alignment vertical="center"/>
    </xf>
    <xf numFmtId="0" fontId="7" fillId="28" borderId="29" xfId="0" applyFont="1" applyFill="1" applyBorder="1" applyAlignment="1">
      <alignment vertical="center"/>
    </xf>
    <xf numFmtId="0" fontId="7" fillId="28" borderId="47" xfId="0" applyFont="1" applyFill="1" applyBorder="1" applyAlignment="1">
      <alignment vertical="center"/>
    </xf>
    <xf numFmtId="0" fontId="7" fillId="28" borderId="31" xfId="0" applyFont="1" applyFill="1" applyBorder="1" applyAlignment="1">
      <alignment vertical="center"/>
    </xf>
    <xf numFmtId="0" fontId="7" fillId="28" borderId="13" xfId="0" applyFont="1" applyFill="1" applyBorder="1" applyAlignment="1">
      <alignment vertical="center"/>
    </xf>
    <xf numFmtId="0" fontId="7" fillId="28" borderId="43" xfId="0" applyFont="1" applyFill="1" applyBorder="1" applyAlignment="1">
      <alignment vertical="center"/>
    </xf>
    <xf numFmtId="0" fontId="7" fillId="28" borderId="44" xfId="0" applyFont="1" applyFill="1" applyBorder="1" applyAlignment="1">
      <alignment vertical="center"/>
    </xf>
    <xf numFmtId="0" fontId="7" fillId="28" borderId="49" xfId="0" applyFont="1" applyFill="1" applyBorder="1" applyAlignment="1">
      <alignment vertical="center"/>
    </xf>
    <xf numFmtId="0" fontId="7" fillId="28" borderId="24" xfId="0" applyFont="1" applyFill="1" applyBorder="1" applyAlignment="1">
      <alignment vertical="center"/>
    </xf>
    <xf numFmtId="0" fontId="7" fillId="28" borderId="23" xfId="0" applyFont="1" applyFill="1" applyBorder="1" applyAlignment="1">
      <alignment vertical="center"/>
    </xf>
    <xf numFmtId="0" fontId="7" fillId="28" borderId="25" xfId="0" applyFont="1" applyFill="1" applyBorder="1" applyAlignment="1">
      <alignment vertical="center"/>
    </xf>
    <xf numFmtId="0" fontId="7" fillId="28" borderId="42" xfId="0" applyFont="1" applyFill="1" applyBorder="1" applyAlignment="1">
      <alignment vertical="center"/>
    </xf>
    <xf numFmtId="0" fontId="7" fillId="28" borderId="27" xfId="0" applyFont="1" applyFill="1" applyBorder="1" applyAlignment="1">
      <alignment vertical="center"/>
    </xf>
    <xf numFmtId="0" fontId="7" fillId="28" borderId="33" xfId="0" applyFont="1" applyFill="1" applyBorder="1" applyAlignment="1">
      <alignment vertical="center"/>
    </xf>
    <xf numFmtId="0" fontId="27" fillId="28" borderId="44" xfId="0" applyFont="1" applyFill="1" applyBorder="1" applyAlignment="1">
      <alignment vertical="center"/>
    </xf>
    <xf numFmtId="0" fontId="27" fillId="28" borderId="25" xfId="0" applyFont="1" applyFill="1" applyBorder="1" applyAlignment="1">
      <alignment vertical="center"/>
    </xf>
    <xf numFmtId="0" fontId="7" fillId="26" borderId="29" xfId="0" applyFont="1" applyFill="1" applyBorder="1" applyAlignment="1">
      <alignment vertical="center"/>
    </xf>
    <xf numFmtId="0" fontId="7" fillId="26" borderId="47" xfId="0" applyFont="1" applyFill="1" applyBorder="1" applyAlignment="1">
      <alignment vertical="center"/>
    </xf>
    <xf numFmtId="0" fontId="7" fillId="26" borderId="13" xfId="0" applyFont="1" applyFill="1" applyBorder="1" applyAlignment="1">
      <alignment vertical="center"/>
    </xf>
    <xf numFmtId="0" fontId="7" fillId="26" borderId="43" xfId="0" applyFont="1" applyFill="1" applyBorder="1" applyAlignment="1">
      <alignment vertical="center"/>
    </xf>
    <xf numFmtId="0" fontId="7" fillId="26" borderId="15" xfId="0" applyFont="1" applyFill="1" applyBorder="1" applyAlignment="1">
      <alignment vertical="center"/>
    </xf>
    <xf numFmtId="0" fontId="0" fillId="0" borderId="59" xfId="0" applyBorder="1" applyAlignment="1">
      <alignment vertical="center"/>
    </xf>
    <xf numFmtId="0" fontId="0" fillId="30" borderId="59" xfId="0" applyFill="1" applyBorder="1" applyAlignment="1">
      <alignment vertical="center"/>
    </xf>
    <xf numFmtId="3" fontId="32" fillId="0" borderId="30" xfId="0" applyNumberFormat="1" applyFont="1" applyBorder="1" applyAlignment="1">
      <alignment vertical="center"/>
    </xf>
    <xf numFmtId="0" fontId="31" fillId="0" borderId="46" xfId="0" applyFont="1" applyBorder="1" applyAlignment="1">
      <alignment vertical="center"/>
    </xf>
    <xf numFmtId="3" fontId="31" fillId="0" borderId="47" xfId="0" applyNumberFormat="1" applyFont="1" applyBorder="1" applyAlignment="1">
      <alignment vertical="center"/>
    </xf>
    <xf numFmtId="0" fontId="31" fillId="0" borderId="24" xfId="0" applyFont="1" applyBorder="1" applyAlignment="1">
      <alignment vertical="center"/>
    </xf>
    <xf numFmtId="3" fontId="31" fillId="0" borderId="25" xfId="0" applyNumberFormat="1" applyFont="1" applyBorder="1" applyAlignment="1">
      <alignment vertical="center"/>
    </xf>
    <xf numFmtId="0" fontId="31" fillId="30" borderId="10" xfId="0" applyFont="1" applyFill="1" applyBorder="1" applyAlignment="1">
      <alignment vertical="center"/>
    </xf>
    <xf numFmtId="3" fontId="31" fillId="30" borderId="12" xfId="0" applyNumberFormat="1" applyFont="1" applyFill="1" applyBorder="1" applyAlignment="1">
      <alignment vertical="center"/>
    </xf>
    <xf numFmtId="0" fontId="31" fillId="0" borderId="15" xfId="0" applyFont="1" applyBorder="1" applyAlignment="1">
      <alignment vertical="center"/>
    </xf>
    <xf numFmtId="3" fontId="31" fillId="0" borderId="18" xfId="0" applyNumberFormat="1" applyFont="1" applyBorder="1" applyAlignment="1">
      <alignment vertical="center"/>
    </xf>
    <xf numFmtId="3" fontId="32" fillId="0" borderId="18" xfId="0" applyNumberFormat="1" applyFont="1" applyBorder="1" applyAlignment="1">
      <alignment vertical="center"/>
    </xf>
    <xf numFmtId="0" fontId="5" fillId="0" borderId="34" xfId="0" applyFont="1" applyFill="1" applyBorder="1" applyAlignment="1">
      <alignment horizontal="center" vertical="center" wrapText="1"/>
    </xf>
    <xf numFmtId="0" fontId="5" fillId="28" borderId="34" xfId="0" applyFont="1" applyFill="1" applyBorder="1" applyAlignment="1">
      <alignment horizontal="center" vertical="center" textRotation="90" wrapText="1"/>
    </xf>
    <xf numFmtId="0" fontId="7" fillId="31" borderId="16" xfId="0" applyFont="1" applyFill="1" applyBorder="1" applyAlignment="1">
      <alignment vertical="center"/>
    </xf>
    <xf numFmtId="0" fontId="0" fillId="0" borderId="0" xfId="0" applyFill="1" applyBorder="1" applyAlignment="1">
      <alignment vertical="center"/>
    </xf>
    <xf numFmtId="0" fontId="39" fillId="0" borderId="16" xfId="0" applyFont="1" applyBorder="1" applyAlignment="1">
      <alignment vertical="center"/>
    </xf>
    <xf numFmtId="3" fontId="39" fillId="0" borderId="16" xfId="0" applyNumberFormat="1" applyFont="1" applyBorder="1" applyAlignment="1">
      <alignment vertical="center"/>
    </xf>
    <xf numFmtId="0" fontId="40" fillId="0" borderId="0" xfId="0" applyFont="1" applyAlignment="1">
      <alignment vertical="center"/>
    </xf>
    <xf numFmtId="0" fontId="24" fillId="31" borderId="16" xfId="0" applyFont="1" applyFill="1" applyBorder="1" applyAlignment="1">
      <alignment vertical="center"/>
    </xf>
    <xf numFmtId="3" fontId="40" fillId="0" borderId="0" xfId="0" applyNumberFormat="1" applyFont="1" applyAlignment="1">
      <alignment vertical="center"/>
    </xf>
    <xf numFmtId="0" fontId="7" fillId="31" borderId="15" xfId="0" applyFont="1" applyFill="1" applyBorder="1" applyAlignment="1">
      <alignment vertical="center"/>
    </xf>
    <xf numFmtId="0" fontId="24" fillId="31" borderId="18" xfId="0" applyFont="1" applyFill="1" applyBorder="1" applyAlignment="1">
      <alignment vertical="center"/>
    </xf>
    <xf numFmtId="0" fontId="7" fillId="31" borderId="18"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24" fillId="0" borderId="18" xfId="0" applyFont="1" applyFill="1" applyBorder="1" applyAlignment="1">
      <alignment vertical="center"/>
    </xf>
    <xf numFmtId="0" fontId="7" fillId="31" borderId="20" xfId="0" applyFont="1" applyFill="1" applyBorder="1" applyAlignment="1">
      <alignment vertical="center"/>
    </xf>
    <xf numFmtId="0" fontId="24" fillId="31" borderId="21" xfId="0" applyFont="1" applyFill="1" applyBorder="1" applyAlignment="1">
      <alignment vertical="center"/>
    </xf>
    <xf numFmtId="0" fontId="7" fillId="31" borderId="19" xfId="0" applyFont="1" applyFill="1" applyBorder="1" applyAlignment="1">
      <alignment vertical="center"/>
    </xf>
    <xf numFmtId="0" fontId="41" fillId="0" borderId="55" xfId="0" applyFont="1" applyBorder="1" applyAlignment="1">
      <alignment vertical="center"/>
    </xf>
    <xf numFmtId="0" fontId="41" fillId="0" borderId="51" xfId="0" applyFont="1" applyBorder="1" applyAlignment="1">
      <alignment vertical="center"/>
    </xf>
    <xf numFmtId="3" fontId="41" fillId="0" borderId="52" xfId="0" applyNumberFormat="1" applyFont="1" applyBorder="1" applyAlignment="1">
      <alignment vertical="center"/>
    </xf>
    <xf numFmtId="0" fontId="41" fillId="0" borderId="53" xfId="0" applyFont="1" applyBorder="1" applyAlignment="1">
      <alignment vertical="center"/>
    </xf>
    <xf numFmtId="0" fontId="41" fillId="0" borderId="54" xfId="0" applyFont="1" applyBorder="1" applyAlignment="1">
      <alignment vertical="center"/>
    </xf>
    <xf numFmtId="3" fontId="41" fillId="0" borderId="56" xfId="0" applyNumberFormat="1" applyFont="1" applyBorder="1" applyAlignment="1">
      <alignment vertical="center"/>
    </xf>
    <xf numFmtId="3" fontId="41" fillId="0" borderId="14" xfId="0" applyNumberFormat="1" applyFont="1" applyBorder="1" applyAlignment="1">
      <alignment vertical="center"/>
    </xf>
    <xf numFmtId="3" fontId="42" fillId="32" borderId="30" xfId="0" applyNumberFormat="1" applyFont="1" applyFill="1" applyBorder="1" applyAlignment="1">
      <alignment vertical="center"/>
    </xf>
    <xf numFmtId="0" fontId="37" fillId="0" borderId="32" xfId="0" applyNumberFormat="1" applyFont="1" applyFill="1" applyBorder="1" applyAlignment="1">
      <alignment horizontal="center" vertical="center"/>
    </xf>
    <xf numFmtId="0" fontId="38" fillId="0" borderId="34" xfId="0" applyFont="1" applyFill="1" applyBorder="1" applyAlignment="1">
      <alignment vertical="center" wrapText="1"/>
    </xf>
    <xf numFmtId="0" fontId="7" fillId="31" borderId="25" xfId="0" applyFont="1" applyFill="1" applyBorder="1" applyAlignment="1">
      <alignment vertical="center"/>
    </xf>
    <xf numFmtId="0" fontId="7" fillId="31" borderId="24" xfId="0" applyFont="1" applyFill="1" applyBorder="1" applyAlignment="1">
      <alignment vertical="center"/>
    </xf>
    <xf numFmtId="0" fontId="41" fillId="0" borderId="15" xfId="0" applyFont="1" applyBorder="1" applyAlignment="1">
      <alignment vertical="center"/>
    </xf>
    <xf numFmtId="0" fontId="41" fillId="0" borderId="16" xfId="0" applyFont="1" applyBorder="1" applyAlignment="1">
      <alignment vertical="center"/>
    </xf>
    <xf numFmtId="3" fontId="41" fillId="0" borderId="16" xfId="0" applyNumberFormat="1" applyFont="1" applyBorder="1" applyAlignment="1">
      <alignment vertical="center"/>
    </xf>
    <xf numFmtId="3" fontId="41" fillId="0" borderId="29" xfId="0" applyNumberFormat="1" applyFont="1" applyBorder="1" applyAlignment="1">
      <alignment vertical="center"/>
    </xf>
    <xf numFmtId="3" fontId="41" fillId="0" borderId="18" xfId="0" applyNumberFormat="1" applyFont="1" applyBorder="1" applyAlignment="1">
      <alignment vertical="center"/>
    </xf>
    <xf numFmtId="0" fontId="42" fillId="32" borderId="0" xfId="0" applyFont="1" applyFill="1" applyAlignment="1">
      <alignment vertical="center"/>
    </xf>
    <xf numFmtId="0" fontId="37" fillId="0" borderId="22" xfId="0" applyNumberFormat="1" applyFont="1" applyBorder="1" applyAlignment="1">
      <alignment horizontal="center" vertical="center"/>
    </xf>
    <xf numFmtId="0" fontId="38" fillId="0" borderId="22" xfId="0" applyFont="1" applyBorder="1" applyAlignment="1">
      <alignment vertical="center" wrapText="1"/>
    </xf>
    <xf numFmtId="0" fontId="7" fillId="31" borderId="46" xfId="0" applyFont="1" applyFill="1" applyBorder="1" applyAlignment="1">
      <alignment vertical="center"/>
    </xf>
    <xf numFmtId="0" fontId="7" fillId="31" borderId="29" xfId="0" applyFont="1" applyFill="1" applyBorder="1" applyAlignment="1">
      <alignment vertical="center"/>
    </xf>
    <xf numFmtId="0" fontId="39" fillId="0" borderId="29" xfId="0" applyFont="1" applyBorder="1" applyAlignment="1">
      <alignment vertical="center"/>
    </xf>
    <xf numFmtId="3" fontId="39" fillId="0" borderId="29" xfId="0" applyNumberFormat="1" applyFont="1" applyBorder="1" applyAlignment="1">
      <alignment vertical="center"/>
    </xf>
    <xf numFmtId="3" fontId="0" fillId="32" borderId="0" xfId="0" applyNumberFormat="1" applyFill="1" applyAlignment="1">
      <alignment vertical="center"/>
    </xf>
    <xf numFmtId="0" fontId="37" fillId="0" borderId="14" xfId="0" applyNumberFormat="1" applyFont="1" applyBorder="1" applyAlignment="1">
      <alignment horizontal="center" vertical="center"/>
    </xf>
    <xf numFmtId="0" fontId="38" fillId="0" borderId="14" xfId="0" applyFont="1" applyBorder="1" applyAlignment="1">
      <alignment vertical="center" wrapText="1"/>
    </xf>
    <xf numFmtId="0" fontId="43" fillId="0" borderId="16" xfId="0" applyFont="1" applyBorder="1" applyAlignment="1">
      <alignment vertical="center"/>
    </xf>
    <xf numFmtId="3" fontId="43" fillId="0" borderId="16" xfId="0" applyNumberFormat="1" applyFont="1" applyBorder="1" applyAlignment="1">
      <alignment vertical="center"/>
    </xf>
    <xf numFmtId="0" fontId="44" fillId="0" borderId="14" xfId="0" applyFont="1" applyBorder="1" applyAlignment="1">
      <alignment vertical="center" wrapText="1"/>
    </xf>
    <xf numFmtId="0" fontId="45" fillId="0" borderId="14" xfId="0" applyFont="1" applyBorder="1" applyAlignment="1">
      <alignment vertical="center" wrapText="1"/>
    </xf>
    <xf numFmtId="0" fontId="45" fillId="0" borderId="26" xfId="0" applyFont="1" applyBorder="1" applyAlignment="1">
      <alignment vertical="center" wrapText="1"/>
    </xf>
    <xf numFmtId="0" fontId="39" fillId="0" borderId="83" xfId="0" applyFont="1" applyBorder="1" applyAlignment="1">
      <alignment vertical="center"/>
    </xf>
    <xf numFmtId="0" fontId="39" fillId="0" borderId="15" xfId="0" applyFont="1" applyBorder="1" applyAlignment="1">
      <alignment vertical="center"/>
    </xf>
    <xf numFmtId="0" fontId="43" fillId="0" borderId="15" xfId="0" applyFont="1" applyBorder="1" applyAlignment="1">
      <alignment vertical="center"/>
    </xf>
    <xf numFmtId="3" fontId="39" fillId="0" borderId="84" xfId="0" applyNumberFormat="1" applyFont="1" applyBorder="1" applyAlignment="1">
      <alignment vertical="center"/>
    </xf>
    <xf numFmtId="3" fontId="39" fillId="0" borderId="18" xfId="0" applyNumberFormat="1" applyFont="1" applyBorder="1" applyAlignment="1">
      <alignment vertical="center"/>
    </xf>
    <xf numFmtId="3" fontId="43" fillId="0" borderId="18" xfId="0" applyNumberFormat="1" applyFont="1" applyBorder="1" applyAlignment="1">
      <alignment vertical="center"/>
    </xf>
    <xf numFmtId="16" fontId="37" fillId="0" borderId="14" xfId="0" applyNumberFormat="1" applyFont="1" applyFill="1" applyBorder="1" applyAlignment="1">
      <alignment horizontal="center" vertical="center" wrapText="1"/>
    </xf>
    <xf numFmtId="0" fontId="38" fillId="0" borderId="14" xfId="0" applyFont="1" applyFill="1" applyBorder="1" applyAlignment="1">
      <alignment vertical="center" wrapText="1"/>
    </xf>
    <xf numFmtId="16" fontId="37" fillId="0" borderId="26" xfId="0" applyNumberFormat="1" applyFont="1" applyFill="1" applyBorder="1" applyAlignment="1">
      <alignment horizontal="center" vertical="center" wrapText="1"/>
    </xf>
    <xf numFmtId="0" fontId="38" fillId="0" borderId="26" xfId="0" applyFont="1" applyFill="1" applyBorder="1" applyAlignment="1">
      <alignment vertical="center" wrapText="1"/>
    </xf>
    <xf numFmtId="0" fontId="5" fillId="0" borderId="34" xfId="0" applyFont="1" applyFill="1" applyBorder="1" applyAlignment="1">
      <alignment horizontal="center" vertical="center" wrapText="1"/>
    </xf>
    <xf numFmtId="0" fontId="5" fillId="28" borderId="34" xfId="0" applyFont="1" applyFill="1" applyBorder="1" applyAlignment="1">
      <alignment horizontal="center" vertical="center" textRotation="90" wrapText="1"/>
    </xf>
    <xf numFmtId="0" fontId="5" fillId="24" borderId="28" xfId="0" applyFont="1" applyFill="1" applyBorder="1" applyAlignment="1">
      <alignment horizontal="center" vertical="center" textRotation="90" wrapText="1"/>
    </xf>
    <xf numFmtId="0" fontId="5" fillId="24" borderId="34" xfId="0" applyFont="1" applyFill="1" applyBorder="1" applyAlignment="1">
      <alignment horizontal="center" vertical="center" textRotation="90" wrapText="1"/>
    </xf>
    <xf numFmtId="0" fontId="5" fillId="0" borderId="28"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40" xfId="0" applyFont="1" applyBorder="1" applyAlignment="1">
      <alignment horizontal="center" vertical="center"/>
    </xf>
    <xf numFmtId="0" fontId="29" fillId="0" borderId="28" xfId="0" applyFont="1" applyBorder="1" applyAlignment="1">
      <alignment horizontal="center" vertical="center"/>
    </xf>
    <xf numFmtId="0" fontId="29" fillId="0" borderId="34" xfId="0" applyFont="1" applyBorder="1" applyAlignment="1">
      <alignment horizontal="center" vertical="center"/>
    </xf>
    <xf numFmtId="0" fontId="2" fillId="0" borderId="28" xfId="0" applyFont="1" applyBorder="1" applyAlignment="1">
      <alignment horizontal="center" vertical="center"/>
    </xf>
    <xf numFmtId="0" fontId="2" fillId="0" borderId="59" xfId="0" applyFont="1" applyBorder="1" applyAlignment="1">
      <alignment horizontal="center"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0" fontId="5" fillId="28" borderId="28" xfId="0" applyFont="1" applyFill="1" applyBorder="1" applyAlignment="1">
      <alignment horizontal="center" vertical="center" textRotation="90" wrapText="1"/>
    </xf>
    <xf numFmtId="0" fontId="5" fillId="28" borderId="34" xfId="0" applyFont="1" applyFill="1" applyBorder="1" applyAlignment="1">
      <alignment horizontal="center" vertical="center" textRotation="90" wrapText="1"/>
    </xf>
    <xf numFmtId="0" fontId="2" fillId="0" borderId="28" xfId="0" applyFont="1" applyFill="1" applyBorder="1" applyAlignment="1">
      <alignment horizontal="center" vertical="center"/>
    </xf>
    <xf numFmtId="0" fontId="2" fillId="0" borderId="34" xfId="0" applyFont="1" applyFill="1" applyBorder="1" applyAlignment="1">
      <alignment horizontal="center" vertical="center"/>
    </xf>
    <xf numFmtId="0" fontId="5" fillId="29" borderId="28" xfId="0" applyFont="1" applyFill="1" applyBorder="1" applyAlignment="1">
      <alignment horizontal="center" vertical="center" textRotation="90" wrapText="1"/>
    </xf>
    <xf numFmtId="0" fontId="5" fillId="29" borderId="34" xfId="0" applyFont="1" applyFill="1" applyBorder="1" applyAlignment="1">
      <alignment horizontal="center" vertical="center" textRotation="90" wrapText="1"/>
    </xf>
    <xf numFmtId="0" fontId="2" fillId="0" borderId="35" xfId="0" applyFont="1" applyFill="1" applyBorder="1" applyAlignment="1">
      <alignment horizontal="center" vertical="center"/>
    </xf>
    <xf numFmtId="0" fontId="5" fillId="26" borderId="34" xfId="0" applyFont="1" applyFill="1" applyBorder="1" applyAlignment="1">
      <alignment horizontal="center" vertical="center" textRotation="90" wrapText="1"/>
    </xf>
    <xf numFmtId="0" fontId="5" fillId="26" borderId="35" xfId="0" applyFont="1" applyFill="1" applyBorder="1" applyAlignment="1">
      <alignment horizontal="center" vertical="center" textRotation="90" wrapText="1"/>
    </xf>
    <xf numFmtId="0" fontId="5" fillId="0" borderId="35" xfId="0" applyFont="1" applyFill="1" applyBorder="1" applyAlignment="1">
      <alignment horizontal="center" vertical="center" wrapText="1"/>
    </xf>
    <xf numFmtId="0" fontId="5" fillId="27" borderId="34" xfId="0" applyFont="1" applyFill="1" applyBorder="1" applyAlignment="1">
      <alignment horizontal="center" vertical="center" textRotation="90" wrapText="1"/>
    </xf>
    <xf numFmtId="0" fontId="5" fillId="27" borderId="35" xfId="0" applyFont="1" applyFill="1" applyBorder="1" applyAlignment="1">
      <alignment horizontal="center" vertical="center" textRotation="90" wrapText="1"/>
    </xf>
    <xf numFmtId="0" fontId="7" fillId="33" borderId="86" xfId="0" applyFont="1" applyFill="1" applyBorder="1" applyAlignment="1">
      <alignment vertical="center"/>
    </xf>
    <xf numFmtId="0" fontId="24" fillId="33" borderId="17" xfId="0" applyFont="1" applyFill="1" applyBorder="1" applyAlignment="1">
      <alignment vertical="center"/>
    </xf>
    <xf numFmtId="0" fontId="4" fillId="0" borderId="34" xfId="0" applyFont="1" applyFill="1" applyBorder="1" applyAlignment="1">
      <alignment vertical="center" wrapText="1"/>
    </xf>
    <xf numFmtId="3" fontId="39" fillId="0" borderId="26" xfId="0" applyNumberFormat="1" applyFont="1" applyBorder="1" applyAlignment="1">
      <alignment vertical="center"/>
    </xf>
    <xf numFmtId="3" fontId="39" fillId="0" borderId="93" xfId="0" applyNumberFormat="1" applyFont="1" applyBorder="1" applyAlignment="1">
      <alignment vertical="center"/>
    </xf>
    <xf numFmtId="3" fontId="39" fillId="0" borderId="14" xfId="0" applyNumberFormat="1" applyFont="1" applyBorder="1" applyAlignment="1">
      <alignment vertical="center"/>
    </xf>
    <xf numFmtId="3" fontId="39" fillId="0" borderId="56" xfId="0" applyNumberFormat="1" applyFont="1" applyBorder="1" applyAlignment="1">
      <alignment vertical="center"/>
    </xf>
    <xf numFmtId="3" fontId="39" fillId="0" borderId="14" xfId="0" applyNumberFormat="1" applyFont="1" applyFill="1" applyBorder="1" applyAlignment="1">
      <alignment vertical="center"/>
    </xf>
    <xf numFmtId="3" fontId="39" fillId="0" borderId="56" xfId="0" applyNumberFormat="1" applyFont="1" applyFill="1" applyBorder="1" applyAlignment="1">
      <alignment vertical="center"/>
    </xf>
    <xf numFmtId="0" fontId="39" fillId="0" borderId="92" xfId="0" applyFont="1" applyBorder="1" applyAlignment="1">
      <alignment vertical="center"/>
    </xf>
    <xf numFmtId="0" fontId="39" fillId="0" borderId="53" xfId="0" applyFont="1" applyBorder="1" applyAlignment="1">
      <alignment vertical="center"/>
    </xf>
    <xf numFmtId="0" fontId="39" fillId="0" borderId="53" xfId="0" applyFont="1" applyFill="1" applyBorder="1" applyAlignment="1">
      <alignment vertical="center"/>
    </xf>
    <xf numFmtId="3" fontId="39" fillId="0" borderId="91" xfId="0" applyNumberFormat="1" applyFont="1" applyBorder="1" applyAlignment="1">
      <alignment vertical="center"/>
    </xf>
    <xf numFmtId="0" fontId="39" fillId="0" borderId="90" xfId="0" applyFont="1" applyBorder="1" applyAlignment="1">
      <alignment vertical="center"/>
    </xf>
    <xf numFmtId="0" fontId="39" fillId="0" borderId="89" xfId="0" applyFont="1" applyBorder="1" applyAlignment="1">
      <alignment vertical="center"/>
    </xf>
    <xf numFmtId="3" fontId="39" fillId="0" borderId="88" xfId="0" applyNumberFormat="1" applyFont="1" applyBorder="1" applyAlignment="1">
      <alignment vertical="center"/>
    </xf>
    <xf numFmtId="0" fontId="39" fillId="0" borderId="54" xfId="0" applyFont="1" applyBorder="1" applyAlignment="1">
      <alignment vertical="center"/>
    </xf>
    <xf numFmtId="0" fontId="39" fillId="0" borderId="87" xfId="0" applyFont="1" applyBorder="1" applyAlignment="1">
      <alignment vertical="center"/>
    </xf>
    <xf numFmtId="3" fontId="39" fillId="0" borderId="88" xfId="0" applyNumberFormat="1" applyFont="1" applyFill="1" applyBorder="1" applyAlignment="1">
      <alignment vertical="center"/>
    </xf>
    <xf numFmtId="0" fontId="39" fillId="0" borderId="54" xfId="0" applyFont="1" applyFill="1" applyBorder="1" applyAlignment="1">
      <alignment vertical="center"/>
    </xf>
    <xf numFmtId="0" fontId="39" fillId="0" borderId="87" xfId="0" applyFont="1" applyFill="1" applyBorder="1" applyAlignment="1">
      <alignment vertical="center"/>
    </xf>
    <xf numFmtId="0" fontId="0" fillId="0" borderId="85" xfId="0" applyBorder="1" applyAlignment="1">
      <alignment vertical="center"/>
    </xf>
    <xf numFmtId="0" fontId="7" fillId="33" borderId="17" xfId="0" applyFont="1" applyFill="1" applyBorder="1" applyAlignment="1">
      <alignment vertical="center"/>
    </xf>
    <xf numFmtId="0" fontId="7" fillId="33" borderId="21" xfId="0" applyFont="1" applyFill="1" applyBorder="1" applyAlignment="1">
      <alignment vertical="center"/>
    </xf>
    <xf numFmtId="0" fontId="7" fillId="33" borderId="20" xfId="0" applyFont="1" applyFill="1" applyBorder="1" applyAlignment="1">
      <alignment vertical="center"/>
    </xf>
    <xf numFmtId="0" fontId="7" fillId="33" borderId="19" xfId="0" applyFont="1" applyFill="1" applyBorder="1" applyAlignment="1">
      <alignment vertical="center"/>
    </xf>
    <xf numFmtId="0" fontId="7" fillId="33" borderId="30" xfId="0" applyFont="1" applyFill="1" applyBorder="1" applyAlignment="1">
      <alignment vertical="center"/>
    </xf>
    <xf numFmtId="0" fontId="30" fillId="0" borderId="17" xfId="0" applyFont="1" applyFill="1" applyBorder="1" applyAlignment="1">
      <alignment vertical="center" wrapText="1"/>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30" xfId="0" applyFont="1" applyFill="1" applyBorder="1" applyAlignment="1">
      <alignment vertical="center"/>
    </xf>
    <xf numFmtId="0" fontId="0" fillId="0" borderId="0" xfId="0" applyBorder="1" applyAlignment="1">
      <alignment vertical="center"/>
    </xf>
    <xf numFmtId="0" fontId="30" fillId="0" borderId="85" xfId="0" applyFont="1" applyFill="1" applyBorder="1" applyAlignment="1">
      <alignment vertical="center" wrapText="1"/>
    </xf>
    <xf numFmtId="0" fontId="7" fillId="33" borderId="16" xfId="0" applyFont="1" applyFill="1" applyBorder="1" applyAlignment="1">
      <alignment vertical="center"/>
    </xf>
    <xf numFmtId="0" fontId="7" fillId="33" borderId="15" xfId="0" applyFont="1" applyFill="1" applyBorder="1" applyAlignment="1">
      <alignment vertical="center"/>
    </xf>
    <xf numFmtId="0" fontId="7" fillId="33" borderId="18" xfId="0" applyFont="1" applyFill="1" applyBorder="1" applyAlignment="1">
      <alignment vertical="center"/>
    </xf>
    <xf numFmtId="0" fontId="24" fillId="0" borderId="17" xfId="0" applyFont="1" applyFill="1" applyBorder="1" applyAlignment="1">
      <alignment vertical="center"/>
    </xf>
    <xf numFmtId="0" fontId="7" fillId="34" borderId="25" xfId="0" applyFont="1" applyFill="1" applyBorder="1" applyAlignment="1">
      <alignment vertical="center"/>
    </xf>
    <xf numFmtId="0" fontId="7" fillId="34" borderId="24" xfId="0" applyFont="1" applyFill="1" applyBorder="1" applyAlignment="1">
      <alignment vertical="center"/>
    </xf>
    <xf numFmtId="0" fontId="7" fillId="34" borderId="46" xfId="0" applyFont="1" applyFill="1" applyBorder="1" applyAlignment="1">
      <alignment vertical="center"/>
    </xf>
    <xf numFmtId="0" fontId="7" fillId="34" borderId="29" xfId="0" applyFont="1" applyFill="1" applyBorder="1" applyAlignment="1">
      <alignment vertical="center"/>
    </xf>
    <xf numFmtId="0" fontId="7" fillId="34" borderId="15" xfId="0" applyFont="1" applyFill="1" applyBorder="1" applyAlignment="1">
      <alignment vertical="center"/>
    </xf>
    <xf numFmtId="0" fontId="7" fillId="34" borderId="16" xfId="0" applyFont="1" applyFill="1" applyBorder="1" applyAlignment="1">
      <alignment vertical="center"/>
    </xf>
    <xf numFmtId="0" fontId="7" fillId="34" borderId="18" xfId="0" applyFont="1" applyFill="1" applyBorder="1" applyAlignment="1">
      <alignment vertical="center"/>
    </xf>
    <xf numFmtId="3" fontId="46" fillId="32" borderId="0" xfId="0" applyNumberFormat="1" applyFont="1" applyFill="1" applyAlignment="1">
      <alignment vertical="center"/>
    </xf>
    <xf numFmtId="0" fontId="4" fillId="0" borderId="14" xfId="0" applyFont="1" applyBorder="1" applyAlignment="1">
      <alignment vertical="center" wrapText="1"/>
    </xf>
    <xf numFmtId="0" fontId="4" fillId="0" borderId="14" xfId="0" applyFont="1" applyFill="1" applyBorder="1" applyAlignment="1">
      <alignment vertical="center" wrapText="1"/>
    </xf>
    <xf numFmtId="0" fontId="4" fillId="0" borderId="22"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2" xfId="0" applyFont="1" applyFill="1" applyBorder="1" applyAlignment="1">
      <alignment vertical="center" wrapText="1"/>
    </xf>
    <xf numFmtId="0" fontId="4" fillId="0" borderId="32" xfId="0" applyFont="1" applyFill="1" applyBorder="1" applyAlignment="1">
      <alignment vertical="center" wrapText="1"/>
    </xf>
    <xf numFmtId="0" fontId="4" fillId="0" borderId="22" xfId="0" applyFont="1" applyBorder="1" applyAlignment="1">
      <alignment vertical="center" wrapText="1"/>
    </xf>
    <xf numFmtId="0" fontId="39" fillId="0" borderId="16" xfId="0" applyFont="1" applyBorder="1" applyAlignment="1">
      <alignment vertical="center"/>
    </xf>
    <xf numFmtId="3" fontId="39" fillId="0" borderId="16" xfId="0" applyNumberFormat="1" applyFont="1" applyBorder="1" applyAlignment="1">
      <alignment vertic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DCF8F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358"/>
  <sheetViews>
    <sheetView tabSelected="1" zoomScale="70" zoomScaleNormal="70" workbookViewId="0">
      <selection activeCell="AM42" sqref="AM42"/>
    </sheetView>
  </sheetViews>
  <sheetFormatPr defaultRowHeight="18.75" x14ac:dyDescent="0.25"/>
  <cols>
    <col min="1" max="1" width="4.7109375" style="1" customWidth="1"/>
    <col min="2" max="2" width="11.140625" style="1" customWidth="1"/>
    <col min="3" max="3" width="9" style="26" customWidth="1"/>
    <col min="4" max="4" width="67.140625" style="1" customWidth="1"/>
    <col min="5" max="24" width="4.42578125" style="1" customWidth="1"/>
    <col min="25" max="25" width="4.42578125" style="21" customWidth="1"/>
    <col min="26" max="28" width="4.42578125" style="1" customWidth="1"/>
    <col min="29" max="29" width="5.28515625" style="1" customWidth="1"/>
    <col min="30" max="30" width="10.140625" style="28" customWidth="1"/>
    <col min="31" max="31" width="9.140625" style="28"/>
    <col min="32" max="32" width="9.140625" style="29"/>
    <col min="33" max="33" width="10.140625" style="28" customWidth="1"/>
    <col min="34" max="34" width="9.140625" style="28"/>
    <col min="35" max="35" width="9.140625" style="29"/>
    <col min="36" max="36" width="13.28515625" style="29" customWidth="1"/>
    <col min="37" max="37" width="13.5703125" style="1" customWidth="1"/>
    <col min="38" max="38" width="9.140625" style="1"/>
    <col min="39" max="39" width="13.85546875" style="1" customWidth="1"/>
    <col min="40" max="40" width="15.140625" style="1" customWidth="1"/>
    <col min="41" max="42" width="9.140625" style="1"/>
    <col min="43" max="43" width="11.42578125" style="1" customWidth="1"/>
    <col min="44" max="16384" width="9.140625" style="1"/>
  </cols>
  <sheetData>
    <row r="1" spans="1:40" ht="24" thickBot="1" x14ac:dyDescent="0.3">
      <c r="A1" s="279" t="s">
        <v>0</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104"/>
      <c r="AF1" s="29">
        <v>780</v>
      </c>
      <c r="AH1" s="29">
        <v>540</v>
      </c>
      <c r="AI1" s="29">
        <v>520</v>
      </c>
      <c r="AJ1" s="29">
        <v>500</v>
      </c>
    </row>
    <row r="2" spans="1:40" ht="21" thickBot="1" x14ac:dyDescent="0.3">
      <c r="A2" s="281" t="s">
        <v>1</v>
      </c>
      <c r="B2" s="282"/>
      <c r="C2" s="285"/>
      <c r="D2" s="287" t="s">
        <v>2</v>
      </c>
      <c r="E2" s="289"/>
      <c r="F2" s="290"/>
      <c r="G2" s="290"/>
      <c r="H2" s="290"/>
      <c r="I2" s="290"/>
      <c r="J2" s="290"/>
      <c r="K2" s="290"/>
      <c r="L2" s="290"/>
      <c r="M2" s="290"/>
      <c r="N2" s="290"/>
      <c r="O2" s="290"/>
      <c r="P2" s="290"/>
      <c r="Q2" s="290"/>
      <c r="R2" s="290"/>
      <c r="S2" s="290"/>
      <c r="T2" s="290"/>
      <c r="U2" s="290"/>
      <c r="V2" s="290"/>
      <c r="W2" s="290"/>
      <c r="X2" s="290"/>
      <c r="Y2" s="290"/>
      <c r="Z2" s="290"/>
      <c r="AA2" s="290"/>
      <c r="AB2" s="290"/>
      <c r="AC2" s="104"/>
      <c r="AD2" s="99"/>
      <c r="AE2" s="100" t="s">
        <v>65</v>
      </c>
      <c r="AF2" s="101"/>
      <c r="AG2" s="100"/>
      <c r="AH2" s="100"/>
      <c r="AI2" s="101"/>
      <c r="AJ2" s="102"/>
    </row>
    <row r="3" spans="1:40" ht="19.5" thickBot="1" x14ac:dyDescent="0.3">
      <c r="A3" s="283"/>
      <c r="B3" s="284"/>
      <c r="C3" s="286"/>
      <c r="D3" s="288"/>
      <c r="E3" s="116">
        <v>1</v>
      </c>
      <c r="F3" s="117">
        <v>2</v>
      </c>
      <c r="G3" s="118">
        <v>3</v>
      </c>
      <c r="H3" s="119">
        <v>4</v>
      </c>
      <c r="I3" s="117">
        <v>5</v>
      </c>
      <c r="J3" s="118">
        <v>6</v>
      </c>
      <c r="K3" s="120">
        <v>7</v>
      </c>
      <c r="L3" s="121">
        <v>8</v>
      </c>
      <c r="M3" s="122">
        <v>9</v>
      </c>
      <c r="N3" s="116">
        <v>10</v>
      </c>
      <c r="O3" s="117">
        <v>11</v>
      </c>
      <c r="P3" s="118">
        <v>12</v>
      </c>
      <c r="Q3" s="120">
        <v>13</v>
      </c>
      <c r="R3" s="121">
        <v>14</v>
      </c>
      <c r="S3" s="122">
        <v>15</v>
      </c>
      <c r="T3" s="116">
        <v>16</v>
      </c>
      <c r="U3" s="123">
        <v>17</v>
      </c>
      <c r="V3" s="118">
        <v>18</v>
      </c>
      <c r="W3" s="120">
        <v>19</v>
      </c>
      <c r="X3" s="121">
        <v>20</v>
      </c>
      <c r="Y3" s="121">
        <v>21</v>
      </c>
      <c r="Z3" s="116">
        <v>22</v>
      </c>
      <c r="AA3" s="117">
        <v>23</v>
      </c>
      <c r="AB3" s="118">
        <v>24</v>
      </c>
      <c r="AC3" s="104"/>
      <c r="AD3" s="124" t="s">
        <v>64</v>
      </c>
      <c r="AE3" s="125" t="s">
        <v>39</v>
      </c>
      <c r="AF3" s="126" t="s">
        <v>40</v>
      </c>
      <c r="AG3" s="125" t="s">
        <v>56</v>
      </c>
      <c r="AH3" s="125" t="s">
        <v>39</v>
      </c>
      <c r="AI3" s="126" t="s">
        <v>40</v>
      </c>
      <c r="AJ3" s="126" t="s">
        <v>57</v>
      </c>
      <c r="AK3" s="127" t="s">
        <v>58</v>
      </c>
    </row>
    <row r="4" spans="1:40" ht="30" customHeight="1" thickBot="1" x14ac:dyDescent="0.3">
      <c r="A4" s="277" t="s">
        <v>63</v>
      </c>
      <c r="B4" s="275"/>
      <c r="C4" s="105">
        <v>1</v>
      </c>
      <c r="D4" s="115" t="s">
        <v>22</v>
      </c>
      <c r="E4" s="107"/>
      <c r="F4" s="108"/>
      <c r="G4" s="108"/>
      <c r="H4" s="108"/>
      <c r="I4" s="108"/>
      <c r="J4" s="108"/>
      <c r="K4" s="108"/>
      <c r="L4" s="108"/>
      <c r="M4" s="108"/>
      <c r="N4" s="108"/>
      <c r="O4" s="108"/>
      <c r="P4" s="108"/>
      <c r="Q4" s="108"/>
      <c r="R4" s="108"/>
      <c r="S4" s="108"/>
      <c r="T4" s="108"/>
      <c r="U4" s="108"/>
      <c r="V4" s="108"/>
      <c r="W4" s="108"/>
      <c r="X4" s="108"/>
      <c r="Y4" s="109"/>
      <c r="Z4" s="108"/>
      <c r="AA4" s="108"/>
      <c r="AB4" s="110"/>
      <c r="AC4" s="168"/>
      <c r="AD4" s="153"/>
      <c r="AE4" s="154"/>
      <c r="AF4" s="155"/>
      <c r="AG4" s="156"/>
      <c r="AH4" s="157"/>
      <c r="AI4" s="158"/>
      <c r="AJ4" s="159"/>
      <c r="AK4" s="160">
        <f>SUM(AJ5:AJ11)</f>
        <v>42460</v>
      </c>
      <c r="AM4" s="18"/>
      <c r="AN4" s="18"/>
    </row>
    <row r="5" spans="1:40" x14ac:dyDescent="0.25">
      <c r="A5" s="278"/>
      <c r="B5" s="276"/>
      <c r="C5" s="50" t="s">
        <v>17</v>
      </c>
      <c r="D5" s="58" t="s">
        <v>51</v>
      </c>
      <c r="E5" s="73" t="s">
        <v>3</v>
      </c>
      <c r="F5" s="74" t="s">
        <v>3</v>
      </c>
      <c r="G5" s="45" t="s">
        <v>3</v>
      </c>
      <c r="H5" s="75"/>
      <c r="I5" s="33"/>
      <c r="J5" s="76"/>
      <c r="K5" s="32"/>
      <c r="L5" s="33"/>
      <c r="M5" s="76"/>
      <c r="N5" s="32"/>
      <c r="O5" s="33"/>
      <c r="P5" s="76"/>
      <c r="Q5" s="32"/>
      <c r="R5" s="33"/>
      <c r="S5" s="76"/>
      <c r="T5" s="32"/>
      <c r="U5" s="33"/>
      <c r="V5" s="76"/>
      <c r="W5" s="32"/>
      <c r="X5" s="33"/>
      <c r="Y5" s="77"/>
      <c r="Z5" s="32"/>
      <c r="AA5" s="33"/>
      <c r="AB5" s="34"/>
      <c r="AC5" s="104"/>
      <c r="AD5" s="128">
        <v>1</v>
      </c>
      <c r="AE5" s="129">
        <f t="shared" ref="AE5:AE11" si="0">COUNTIF(B5:Y5," ")</f>
        <v>3</v>
      </c>
      <c r="AF5" s="130">
        <f t="shared" ref="AF5:AF11" si="1">$AF$1</f>
        <v>780</v>
      </c>
      <c r="AG5" s="131">
        <v>3</v>
      </c>
      <c r="AH5" s="132">
        <f t="shared" ref="AH5:AH11" si="2">COUNTIF(E5:AB5," ")</f>
        <v>3</v>
      </c>
      <c r="AI5" s="133">
        <f>AJ1</f>
        <v>500</v>
      </c>
      <c r="AJ5" s="134">
        <f t="shared" ref="AJ5:AJ11" si="3">AG5*AH5*AI5+AD5*AE5*AF5</f>
        <v>6840</v>
      </c>
      <c r="AK5" s="169"/>
    </row>
    <row r="6" spans="1:40" x14ac:dyDescent="0.2">
      <c r="A6" s="278"/>
      <c r="B6" s="276"/>
      <c r="C6" s="47" t="s">
        <v>20</v>
      </c>
      <c r="D6" s="49" t="s">
        <v>52</v>
      </c>
      <c r="E6" s="2"/>
      <c r="F6" s="3"/>
      <c r="G6" s="5"/>
      <c r="H6" s="44" t="s">
        <v>3</v>
      </c>
      <c r="I6" s="43" t="s">
        <v>3</v>
      </c>
      <c r="J6" s="71" t="s">
        <v>3</v>
      </c>
      <c r="K6" s="2"/>
      <c r="L6" s="3"/>
      <c r="M6" s="4"/>
      <c r="N6" s="2"/>
      <c r="O6" s="3"/>
      <c r="P6" s="4"/>
      <c r="Q6" s="2"/>
      <c r="R6" s="3"/>
      <c r="S6" s="4"/>
      <c r="T6" s="2"/>
      <c r="U6" s="3"/>
      <c r="V6" s="4"/>
      <c r="W6" s="2"/>
      <c r="X6" s="3"/>
      <c r="Y6" s="20"/>
      <c r="Z6" s="2"/>
      <c r="AA6" s="3"/>
      <c r="AB6" s="5"/>
      <c r="AC6" s="104"/>
      <c r="AD6" s="82">
        <v>1</v>
      </c>
      <c r="AE6" s="78">
        <f t="shared" si="0"/>
        <v>3</v>
      </c>
      <c r="AF6" s="79">
        <f t="shared" si="1"/>
        <v>780</v>
      </c>
      <c r="AG6" s="80">
        <v>3</v>
      </c>
      <c r="AH6" s="81">
        <f t="shared" si="2"/>
        <v>3</v>
      </c>
      <c r="AI6" s="83">
        <f>$AJ$1</f>
        <v>500</v>
      </c>
      <c r="AJ6" s="84">
        <f t="shared" si="3"/>
        <v>6840</v>
      </c>
      <c r="AK6" s="169"/>
    </row>
    <row r="7" spans="1:40" x14ac:dyDescent="0.25">
      <c r="A7" s="278"/>
      <c r="B7" s="276"/>
      <c r="C7" s="47" t="s">
        <v>21</v>
      </c>
      <c r="D7" s="59" t="s">
        <v>53</v>
      </c>
      <c r="E7" s="2"/>
      <c r="F7" s="3"/>
      <c r="G7" s="5"/>
      <c r="H7" s="19"/>
      <c r="I7" s="3"/>
      <c r="J7" s="4"/>
      <c r="K7" s="42" t="s">
        <v>3</v>
      </c>
      <c r="L7" s="43" t="s">
        <v>3</v>
      </c>
      <c r="M7" s="71" t="s">
        <v>3</v>
      </c>
      <c r="N7" s="2"/>
      <c r="O7" s="3"/>
      <c r="P7" s="4"/>
      <c r="Q7" s="2"/>
      <c r="R7" s="3"/>
      <c r="S7" s="4"/>
      <c r="T7" s="2"/>
      <c r="U7" s="3"/>
      <c r="V7" s="4"/>
      <c r="W7" s="2"/>
      <c r="X7" s="3"/>
      <c r="Y7" s="20"/>
      <c r="Z7" s="2"/>
      <c r="AA7" s="3"/>
      <c r="AB7" s="5"/>
      <c r="AC7" s="104"/>
      <c r="AD7" s="82">
        <v>1</v>
      </c>
      <c r="AE7" s="78">
        <f t="shared" si="0"/>
        <v>3</v>
      </c>
      <c r="AF7" s="79">
        <f t="shared" si="1"/>
        <v>780</v>
      </c>
      <c r="AG7" s="80">
        <v>3</v>
      </c>
      <c r="AH7" s="81">
        <f t="shared" si="2"/>
        <v>3</v>
      </c>
      <c r="AI7" s="83">
        <f>$AH$1</f>
        <v>540</v>
      </c>
      <c r="AJ7" s="84">
        <f t="shared" si="3"/>
        <v>7200</v>
      </c>
      <c r="AK7" s="169"/>
    </row>
    <row r="8" spans="1:40" x14ac:dyDescent="0.2">
      <c r="A8" s="278"/>
      <c r="B8" s="276"/>
      <c r="C8" s="48">
        <v>1.4</v>
      </c>
      <c r="D8" s="49" t="s">
        <v>70</v>
      </c>
      <c r="E8" s="2"/>
      <c r="F8" s="3"/>
      <c r="G8" s="5"/>
      <c r="H8" s="19"/>
      <c r="I8" s="3"/>
      <c r="J8" s="4"/>
      <c r="K8" s="2"/>
      <c r="L8" s="3"/>
      <c r="M8" s="4"/>
      <c r="N8" s="42" t="s">
        <v>3</v>
      </c>
      <c r="O8" s="43" t="s">
        <v>3</v>
      </c>
      <c r="P8" s="71" t="s">
        <v>3</v>
      </c>
      <c r="Q8" s="42" t="s">
        <v>3</v>
      </c>
      <c r="R8" s="3"/>
      <c r="S8" s="4"/>
      <c r="T8" s="2"/>
      <c r="U8" s="3"/>
      <c r="V8" s="4"/>
      <c r="W8" s="2"/>
      <c r="X8" s="3"/>
      <c r="Y8" s="20"/>
      <c r="Z8" s="2"/>
      <c r="AA8" s="3"/>
      <c r="AB8" s="5"/>
      <c r="AC8" s="104"/>
      <c r="AD8" s="82">
        <v>1</v>
      </c>
      <c r="AE8" s="78">
        <f t="shared" si="0"/>
        <v>4</v>
      </c>
      <c r="AF8" s="79">
        <f t="shared" si="1"/>
        <v>780</v>
      </c>
      <c r="AG8" s="80">
        <v>2</v>
      </c>
      <c r="AH8" s="81">
        <f t="shared" si="2"/>
        <v>4</v>
      </c>
      <c r="AI8" s="83">
        <f>$AJ$1</f>
        <v>500</v>
      </c>
      <c r="AJ8" s="84">
        <f t="shared" si="3"/>
        <v>7120</v>
      </c>
      <c r="AK8" s="169"/>
    </row>
    <row r="9" spans="1:40" x14ac:dyDescent="0.2">
      <c r="A9" s="278"/>
      <c r="B9" s="276"/>
      <c r="C9" s="48" t="s">
        <v>68</v>
      </c>
      <c r="D9" s="49" t="s">
        <v>71</v>
      </c>
      <c r="E9" s="2"/>
      <c r="F9" s="3"/>
      <c r="G9" s="5"/>
      <c r="H9" s="19"/>
      <c r="I9" s="3"/>
      <c r="J9" s="4"/>
      <c r="K9" s="2"/>
      <c r="L9" s="3"/>
      <c r="M9" s="4"/>
      <c r="N9" s="42" t="s">
        <v>3</v>
      </c>
      <c r="O9" s="3"/>
      <c r="P9" s="4"/>
      <c r="Q9" s="2"/>
      <c r="R9" s="3"/>
      <c r="S9" s="4"/>
      <c r="T9" s="2"/>
      <c r="U9" s="3"/>
      <c r="V9" s="4"/>
      <c r="W9" s="2"/>
      <c r="X9" s="3"/>
      <c r="Y9" s="20"/>
      <c r="Z9" s="2"/>
      <c r="AA9" s="3"/>
      <c r="AB9" s="5"/>
      <c r="AC9" s="104"/>
      <c r="AD9" s="82">
        <v>1</v>
      </c>
      <c r="AE9" s="78">
        <f t="shared" ref="AE9:AE10" si="4">COUNTIF(B9:Y9," ")</f>
        <v>1</v>
      </c>
      <c r="AF9" s="79">
        <f t="shared" si="1"/>
        <v>780</v>
      </c>
      <c r="AG9" s="80">
        <v>2</v>
      </c>
      <c r="AH9" s="81">
        <f t="shared" ref="AH9:AH10" si="5">COUNTIF(E9:AB9," ")</f>
        <v>1</v>
      </c>
      <c r="AI9" s="83">
        <f>$AJ$1</f>
        <v>500</v>
      </c>
      <c r="AJ9" s="84">
        <f t="shared" si="3"/>
        <v>1780</v>
      </c>
      <c r="AK9" s="169"/>
    </row>
    <row r="10" spans="1:40" ht="29.25" customHeight="1" x14ac:dyDescent="0.2">
      <c r="A10" s="278"/>
      <c r="B10" s="276"/>
      <c r="C10" s="48" t="s">
        <v>69</v>
      </c>
      <c r="D10" s="49" t="s">
        <v>54</v>
      </c>
      <c r="E10" s="2"/>
      <c r="F10" s="3"/>
      <c r="G10" s="5"/>
      <c r="H10" s="19"/>
      <c r="I10" s="3"/>
      <c r="J10" s="4"/>
      <c r="K10" s="2"/>
      <c r="L10" s="43" t="s">
        <v>3</v>
      </c>
      <c r="M10" s="71" t="s">
        <v>3</v>
      </c>
      <c r="N10" s="42" t="s">
        <v>3</v>
      </c>
      <c r="O10" s="43" t="s">
        <v>3</v>
      </c>
      <c r="P10" s="4"/>
      <c r="Q10" s="2"/>
      <c r="R10" s="3"/>
      <c r="S10" s="4"/>
      <c r="T10" s="2"/>
      <c r="U10" s="3"/>
      <c r="V10" s="4"/>
      <c r="W10" s="2"/>
      <c r="X10" s="3"/>
      <c r="Y10" s="20"/>
      <c r="Z10" s="2"/>
      <c r="AA10" s="3"/>
      <c r="AB10" s="5"/>
      <c r="AC10" s="104"/>
      <c r="AD10" s="82">
        <v>1</v>
      </c>
      <c r="AE10" s="78">
        <f t="shared" si="4"/>
        <v>4</v>
      </c>
      <c r="AF10" s="79">
        <f t="shared" si="1"/>
        <v>780</v>
      </c>
      <c r="AG10" s="80">
        <v>3</v>
      </c>
      <c r="AH10" s="81">
        <f t="shared" si="5"/>
        <v>4</v>
      </c>
      <c r="AI10" s="83">
        <f t="shared" ref="AI10" si="6">$AJ$1</f>
        <v>500</v>
      </c>
      <c r="AJ10" s="84">
        <f t="shared" si="3"/>
        <v>9120</v>
      </c>
      <c r="AK10" s="169"/>
    </row>
    <row r="11" spans="1:40" ht="30" x14ac:dyDescent="0.25">
      <c r="A11" s="278"/>
      <c r="B11" s="276"/>
      <c r="C11" s="46">
        <v>1.7</v>
      </c>
      <c r="D11" s="70" t="s">
        <v>55</v>
      </c>
      <c r="E11" s="2"/>
      <c r="F11" s="3"/>
      <c r="G11" s="5"/>
      <c r="H11" s="2"/>
      <c r="I11" s="3"/>
      <c r="J11" s="4"/>
      <c r="K11" s="2"/>
      <c r="L11" s="3"/>
      <c r="M11" s="71" t="s">
        <v>3</v>
      </c>
      <c r="N11" s="42" t="s">
        <v>3</v>
      </c>
      <c r="O11" s="3"/>
      <c r="P11" s="4"/>
      <c r="Q11" s="2"/>
      <c r="R11" s="3"/>
      <c r="S11" s="4"/>
      <c r="T11" s="2"/>
      <c r="U11" s="3"/>
      <c r="V11" s="4"/>
      <c r="W11" s="2"/>
      <c r="X11" s="3"/>
      <c r="Y11" s="20"/>
      <c r="Z11" s="2"/>
      <c r="AA11" s="3"/>
      <c r="AB11" s="5"/>
      <c r="AC11" s="104"/>
      <c r="AD11" s="82">
        <v>1</v>
      </c>
      <c r="AE11" s="78">
        <f t="shared" si="0"/>
        <v>2</v>
      </c>
      <c r="AF11" s="79">
        <f t="shared" si="1"/>
        <v>780</v>
      </c>
      <c r="AG11" s="80">
        <v>2</v>
      </c>
      <c r="AH11" s="81">
        <f t="shared" si="2"/>
        <v>2</v>
      </c>
      <c r="AI11" s="83">
        <f>$AJ$1</f>
        <v>500</v>
      </c>
      <c r="AJ11" s="84">
        <f t="shared" si="3"/>
        <v>3560</v>
      </c>
      <c r="AK11" s="169"/>
    </row>
    <row r="12" spans="1:40" ht="75.75" customHeight="1" x14ac:dyDescent="0.25">
      <c r="A12" s="278"/>
      <c r="B12" s="276"/>
      <c r="C12" s="269" t="s">
        <v>74</v>
      </c>
      <c r="D12" s="330" t="s">
        <v>134</v>
      </c>
      <c r="E12" s="331"/>
      <c r="F12" s="332"/>
      <c r="G12" s="333"/>
      <c r="H12" s="339"/>
      <c r="I12" s="338"/>
      <c r="J12" s="340"/>
      <c r="K12" s="329"/>
      <c r="L12" s="338"/>
      <c r="M12" s="325"/>
      <c r="N12" s="339"/>
      <c r="O12" s="338"/>
      <c r="P12" s="340"/>
      <c r="Q12" s="335"/>
      <c r="R12" s="332"/>
      <c r="S12" s="333"/>
      <c r="T12" s="331"/>
      <c r="U12" s="332"/>
      <c r="V12" s="334"/>
      <c r="W12" s="335"/>
      <c r="X12" s="332"/>
      <c r="Y12" s="341"/>
      <c r="Z12" s="331"/>
      <c r="AA12" s="332"/>
      <c r="AB12" s="334"/>
      <c r="AC12" s="324"/>
      <c r="AD12" s="323">
        <v>1</v>
      </c>
      <c r="AE12" s="322">
        <v>4</v>
      </c>
      <c r="AF12" s="321">
        <v>800</v>
      </c>
      <c r="AG12" s="314">
        <v>6</v>
      </c>
      <c r="AH12" s="322">
        <v>3</v>
      </c>
      <c r="AI12" s="311">
        <v>581</v>
      </c>
      <c r="AJ12" s="310">
        <v>13658</v>
      </c>
      <c r="AK12" s="238">
        <f>SUM(AJ12:AJ16)</f>
        <v>61899</v>
      </c>
    </row>
    <row r="13" spans="1:40" ht="35.25" customHeight="1" x14ac:dyDescent="0.25">
      <c r="A13" s="278"/>
      <c r="B13" s="276"/>
      <c r="C13" s="269" t="s">
        <v>76</v>
      </c>
      <c r="D13" s="330" t="s">
        <v>135</v>
      </c>
      <c r="E13" s="331"/>
      <c r="F13" s="332"/>
      <c r="G13" s="333"/>
      <c r="H13" s="339"/>
      <c r="I13" s="338"/>
      <c r="J13" s="340"/>
      <c r="K13" s="329"/>
      <c r="L13" s="338"/>
      <c r="M13" s="325"/>
      <c r="N13" s="339"/>
      <c r="O13" s="338"/>
      <c r="P13" s="340"/>
      <c r="Q13" s="335"/>
      <c r="R13" s="332"/>
      <c r="S13" s="333"/>
      <c r="T13" s="331"/>
      <c r="U13" s="332"/>
      <c r="V13" s="334"/>
      <c r="W13" s="335"/>
      <c r="X13" s="332"/>
      <c r="Y13" s="341"/>
      <c r="Z13" s="331"/>
      <c r="AA13" s="332"/>
      <c r="AB13" s="334"/>
      <c r="AC13" s="324"/>
      <c r="AD13" s="323">
        <v>1</v>
      </c>
      <c r="AE13" s="322">
        <v>3</v>
      </c>
      <c r="AF13" s="321">
        <v>800</v>
      </c>
      <c r="AG13" s="314">
        <v>4</v>
      </c>
      <c r="AH13" s="322">
        <v>3</v>
      </c>
      <c r="AI13" s="311">
        <v>581</v>
      </c>
      <c r="AJ13" s="310">
        <v>9372</v>
      </c>
      <c r="AK13" s="218"/>
    </row>
    <row r="14" spans="1:40" ht="51.75" customHeight="1" x14ac:dyDescent="0.25">
      <c r="A14" s="278"/>
      <c r="B14" s="276"/>
      <c r="C14" s="269" t="s">
        <v>78</v>
      </c>
      <c r="D14" s="337" t="s">
        <v>136</v>
      </c>
      <c r="E14" s="331"/>
      <c r="F14" s="332"/>
      <c r="G14" s="333"/>
      <c r="H14" s="331"/>
      <c r="I14" s="332"/>
      <c r="J14" s="334"/>
      <c r="K14" s="329"/>
      <c r="L14" s="338"/>
      <c r="M14" s="325"/>
      <c r="N14" s="339"/>
      <c r="O14" s="338"/>
      <c r="P14" s="340"/>
      <c r="Q14" s="329"/>
      <c r="R14" s="332"/>
      <c r="S14" s="333"/>
      <c r="T14" s="331"/>
      <c r="U14" s="332"/>
      <c r="V14" s="334"/>
      <c r="W14" s="335"/>
      <c r="X14" s="332"/>
      <c r="Y14" s="341"/>
      <c r="Z14" s="331"/>
      <c r="AA14" s="332"/>
      <c r="AB14" s="334"/>
      <c r="AC14" s="336"/>
      <c r="AD14" s="320">
        <v>1</v>
      </c>
      <c r="AE14" s="319">
        <v>3</v>
      </c>
      <c r="AF14" s="318">
        <v>800</v>
      </c>
      <c r="AG14" s="313">
        <v>2</v>
      </c>
      <c r="AH14" s="319">
        <v>7</v>
      </c>
      <c r="AI14" s="309">
        <v>581</v>
      </c>
      <c r="AJ14" s="308">
        <v>10534</v>
      </c>
      <c r="AK14" s="218"/>
    </row>
    <row r="15" spans="1:40" ht="117.75" customHeight="1" x14ac:dyDescent="0.25">
      <c r="A15" s="278"/>
      <c r="B15" s="276"/>
      <c r="C15" s="269" t="s">
        <v>80</v>
      </c>
      <c r="D15" s="330" t="s">
        <v>137</v>
      </c>
      <c r="E15" s="339"/>
      <c r="F15" s="338"/>
      <c r="G15" s="325"/>
      <c r="H15" s="339"/>
      <c r="I15" s="332"/>
      <c r="J15" s="334"/>
      <c r="K15" s="335"/>
      <c r="L15" s="332"/>
      <c r="M15" s="333"/>
      <c r="N15" s="331"/>
      <c r="O15" s="332"/>
      <c r="P15" s="334"/>
      <c r="Q15" s="335"/>
      <c r="R15" s="338"/>
      <c r="S15" s="325"/>
      <c r="T15" s="339"/>
      <c r="U15" s="338"/>
      <c r="V15" s="340"/>
      <c r="W15" s="329"/>
      <c r="X15" s="338"/>
      <c r="Y15" s="304"/>
      <c r="Z15" s="339"/>
      <c r="AA15" s="338"/>
      <c r="AB15" s="334"/>
      <c r="AC15" s="336"/>
      <c r="AD15" s="320">
        <v>1</v>
      </c>
      <c r="AE15" s="319">
        <v>6</v>
      </c>
      <c r="AF15" s="321">
        <v>800</v>
      </c>
      <c r="AG15" s="313">
        <v>2</v>
      </c>
      <c r="AH15" s="319">
        <v>10</v>
      </c>
      <c r="AI15" s="309">
        <v>581</v>
      </c>
      <c r="AJ15" s="308">
        <v>16420</v>
      </c>
      <c r="AK15" s="218"/>
    </row>
    <row r="16" spans="1:40" ht="50.25" customHeight="1" thickBot="1" x14ac:dyDescent="0.3">
      <c r="A16" s="278"/>
      <c r="B16" s="276"/>
      <c r="C16" s="269" t="s">
        <v>82</v>
      </c>
      <c r="D16" s="330" t="s">
        <v>138</v>
      </c>
      <c r="E16" s="328"/>
      <c r="F16" s="327"/>
      <c r="G16" s="303"/>
      <c r="H16" s="328"/>
      <c r="I16" s="225"/>
      <c r="J16" s="226"/>
      <c r="K16" s="335"/>
      <c r="L16" s="332"/>
      <c r="M16" s="333"/>
      <c r="N16" s="224"/>
      <c r="O16" s="225"/>
      <c r="P16" s="226"/>
      <c r="Q16" s="335"/>
      <c r="R16" s="338"/>
      <c r="S16" s="325"/>
      <c r="T16" s="328"/>
      <c r="U16" s="327"/>
      <c r="V16" s="326"/>
      <c r="W16" s="329"/>
      <c r="X16" s="338"/>
      <c r="Y16" s="304"/>
      <c r="Z16" s="328"/>
      <c r="AA16" s="327"/>
      <c r="AB16" s="226"/>
      <c r="AC16" s="336"/>
      <c r="AD16" s="317">
        <v>1</v>
      </c>
      <c r="AE16" s="316">
        <v>4</v>
      </c>
      <c r="AF16" s="315">
        <v>800</v>
      </c>
      <c r="AG16" s="312">
        <v>3</v>
      </c>
      <c r="AH16" s="316">
        <v>5</v>
      </c>
      <c r="AI16" s="307">
        <v>581</v>
      </c>
      <c r="AJ16" s="306">
        <v>11915</v>
      </c>
      <c r="AK16" s="218"/>
    </row>
    <row r="17" spans="1:40" ht="32.25" thickBot="1" x14ac:dyDescent="0.3">
      <c r="A17" s="212"/>
      <c r="B17" s="213"/>
      <c r="C17" s="105">
        <v>2</v>
      </c>
      <c r="D17" s="106" t="s">
        <v>23</v>
      </c>
      <c r="E17" s="107"/>
      <c r="F17" s="108"/>
      <c r="G17" s="108"/>
      <c r="H17" s="108"/>
      <c r="I17" s="108"/>
      <c r="J17" s="108"/>
      <c r="K17" s="108"/>
      <c r="L17" s="108"/>
      <c r="M17" s="108"/>
      <c r="N17" s="108"/>
      <c r="O17" s="108"/>
      <c r="P17" s="108"/>
      <c r="Q17" s="108"/>
      <c r="R17" s="108"/>
      <c r="S17" s="108"/>
      <c r="T17" s="108"/>
      <c r="U17" s="108"/>
      <c r="V17" s="108"/>
      <c r="W17" s="108"/>
      <c r="X17" s="108"/>
      <c r="Y17" s="109"/>
      <c r="Z17" s="108"/>
      <c r="AA17" s="108"/>
      <c r="AB17" s="110"/>
      <c r="AC17" s="168"/>
      <c r="AD17" s="161"/>
      <c r="AE17" s="162"/>
      <c r="AF17" s="163"/>
      <c r="AG17" s="162"/>
      <c r="AH17" s="162"/>
      <c r="AI17" s="163"/>
      <c r="AJ17" s="164"/>
      <c r="AK17" s="160">
        <f>SUM(AJ18:AJ19)</f>
        <v>0</v>
      </c>
    </row>
    <row r="18" spans="1:40" x14ac:dyDescent="0.2">
      <c r="A18" s="212"/>
      <c r="B18" s="213"/>
      <c r="C18" s="50" t="s">
        <v>18</v>
      </c>
      <c r="D18" s="142" t="s">
        <v>59</v>
      </c>
      <c r="E18" s="179"/>
      <c r="F18" s="180"/>
      <c r="G18" s="181"/>
      <c r="H18" s="179"/>
      <c r="I18" s="180"/>
      <c r="J18" s="181"/>
      <c r="K18" s="179"/>
      <c r="L18" s="182"/>
      <c r="M18" s="181"/>
      <c r="N18" s="179"/>
      <c r="O18" s="182"/>
      <c r="P18" s="182"/>
      <c r="Q18" s="179"/>
      <c r="R18" s="182"/>
      <c r="S18" s="181"/>
      <c r="T18" s="179"/>
      <c r="U18" s="182"/>
      <c r="V18" s="182"/>
      <c r="W18" s="183"/>
      <c r="X18" s="184"/>
      <c r="Y18" s="185"/>
      <c r="Z18" s="183"/>
      <c r="AA18" s="184"/>
      <c r="AB18" s="186"/>
      <c r="AC18" s="104"/>
      <c r="AD18" s="128"/>
      <c r="AE18" s="129"/>
      <c r="AF18" s="130"/>
      <c r="AG18" s="131"/>
      <c r="AH18" s="132"/>
      <c r="AI18" s="133"/>
      <c r="AJ18" s="134"/>
      <c r="AK18" s="169"/>
    </row>
    <row r="19" spans="1:40" ht="19.5" thickBot="1" x14ac:dyDescent="0.25">
      <c r="A19" s="212"/>
      <c r="B19" s="213"/>
      <c r="C19" s="143" t="s">
        <v>19</v>
      </c>
      <c r="D19" s="144" t="s">
        <v>60</v>
      </c>
      <c r="E19" s="187"/>
      <c r="F19" s="188"/>
      <c r="G19" s="189"/>
      <c r="H19" s="190"/>
      <c r="I19" s="188"/>
      <c r="J19" s="191"/>
      <c r="K19" s="187"/>
      <c r="L19" s="188" t="s">
        <v>66</v>
      </c>
      <c r="M19" s="191"/>
      <c r="N19" s="187"/>
      <c r="O19" s="188"/>
      <c r="P19" s="191"/>
      <c r="Q19" s="187" t="s">
        <v>67</v>
      </c>
      <c r="R19" s="188" t="s">
        <v>67</v>
      </c>
      <c r="S19" s="191" t="s">
        <v>67</v>
      </c>
      <c r="T19" s="187"/>
      <c r="U19" s="188"/>
      <c r="V19" s="191"/>
      <c r="W19" s="187"/>
      <c r="X19" s="188"/>
      <c r="Y19" s="191"/>
      <c r="Z19" s="187"/>
      <c r="AA19" s="188"/>
      <c r="AB19" s="189"/>
      <c r="AC19" s="104"/>
      <c r="AD19" s="135"/>
      <c r="AE19" s="136"/>
      <c r="AF19" s="137"/>
      <c r="AG19" s="138"/>
      <c r="AH19" s="139"/>
      <c r="AI19" s="140"/>
      <c r="AJ19" s="141"/>
      <c r="AK19" s="169"/>
    </row>
    <row r="20" spans="1:40" ht="27" customHeight="1" thickBot="1" x14ac:dyDescent="0.3">
      <c r="A20" s="293" t="s">
        <v>4</v>
      </c>
      <c r="B20" s="295"/>
      <c r="C20" s="105">
        <v>3</v>
      </c>
      <c r="D20" s="106" t="s">
        <v>24</v>
      </c>
      <c r="E20" s="107"/>
      <c r="F20" s="108"/>
      <c r="G20" s="108"/>
      <c r="H20" s="108"/>
      <c r="I20" s="108"/>
      <c r="J20" s="108"/>
      <c r="K20" s="108"/>
      <c r="L20" s="108"/>
      <c r="M20" s="108"/>
      <c r="N20" s="108"/>
      <c r="O20" s="108"/>
      <c r="P20" s="108"/>
      <c r="Q20" s="108"/>
      <c r="R20" s="108"/>
      <c r="S20" s="108"/>
      <c r="T20" s="108"/>
      <c r="U20" s="108"/>
      <c r="V20" s="108"/>
      <c r="W20" s="108"/>
      <c r="X20" s="108"/>
      <c r="Y20" s="109"/>
      <c r="Z20" s="108"/>
      <c r="AA20" s="108"/>
      <c r="AB20" s="110"/>
      <c r="AC20" s="168"/>
      <c r="AD20" s="161"/>
      <c r="AE20" s="162"/>
      <c r="AF20" s="163"/>
      <c r="AG20" s="162"/>
      <c r="AH20" s="162"/>
      <c r="AI20" s="163"/>
      <c r="AJ20" s="164"/>
      <c r="AK20" s="160">
        <f>SUM(AJ21:AJ22)</f>
        <v>0</v>
      </c>
    </row>
    <row r="21" spans="1:40" x14ac:dyDescent="0.25">
      <c r="A21" s="294"/>
      <c r="B21" s="296"/>
      <c r="C21" s="50" t="s">
        <v>25</v>
      </c>
      <c r="D21" s="60" t="s">
        <v>61</v>
      </c>
      <c r="E21" s="179"/>
      <c r="F21" s="180"/>
      <c r="G21" s="181"/>
      <c r="H21" s="192"/>
      <c r="I21" s="184"/>
      <c r="J21" s="185"/>
      <c r="K21" s="183"/>
      <c r="L21" s="184"/>
      <c r="M21" s="185"/>
      <c r="N21" s="183"/>
      <c r="O21" s="184"/>
      <c r="P21" s="185"/>
      <c r="Q21" s="183"/>
      <c r="R21" s="184"/>
      <c r="S21" s="185"/>
      <c r="T21" s="183"/>
      <c r="U21" s="184"/>
      <c r="V21" s="185"/>
      <c r="W21" s="183"/>
      <c r="X21" s="184"/>
      <c r="Y21" s="193"/>
      <c r="Z21" s="183"/>
      <c r="AA21" s="184"/>
      <c r="AB21" s="186"/>
      <c r="AC21" s="104"/>
      <c r="AD21" s="203"/>
      <c r="AE21" s="89"/>
      <c r="AF21" s="90"/>
      <c r="AG21" s="89"/>
      <c r="AH21" s="89"/>
      <c r="AI21" s="87"/>
      <c r="AJ21" s="204"/>
      <c r="AK21" s="169"/>
    </row>
    <row r="22" spans="1:40" ht="30.75" thickBot="1" x14ac:dyDescent="0.3">
      <c r="A22" s="294"/>
      <c r="B22" s="296"/>
      <c r="C22" s="52" t="s">
        <v>26</v>
      </c>
      <c r="D22" s="53" t="s">
        <v>62</v>
      </c>
      <c r="E22" s="187"/>
      <c r="F22" s="188"/>
      <c r="G22" s="189"/>
      <c r="H22" s="190"/>
      <c r="I22" s="188"/>
      <c r="J22" s="189"/>
      <c r="K22" s="187"/>
      <c r="L22" s="188" t="s">
        <v>66</v>
      </c>
      <c r="M22" s="189"/>
      <c r="N22" s="187"/>
      <c r="O22" s="188"/>
      <c r="P22" s="189"/>
      <c r="Q22" s="187" t="s">
        <v>67</v>
      </c>
      <c r="R22" s="188" t="s">
        <v>67</v>
      </c>
      <c r="S22" s="189" t="s">
        <v>67</v>
      </c>
      <c r="T22" s="187"/>
      <c r="U22" s="188"/>
      <c r="V22" s="189"/>
      <c r="W22" s="187"/>
      <c r="X22" s="188"/>
      <c r="Y22" s="194"/>
      <c r="Z22" s="187"/>
      <c r="AA22" s="188"/>
      <c r="AB22" s="189"/>
      <c r="AC22" s="104"/>
      <c r="AD22" s="205"/>
      <c r="AE22" s="86"/>
      <c r="AF22" s="87"/>
      <c r="AG22" s="86"/>
      <c r="AH22" s="86"/>
      <c r="AI22" s="87"/>
      <c r="AJ22" s="206"/>
      <c r="AK22" s="169"/>
    </row>
    <row r="23" spans="1:40" ht="32.25" thickBot="1" x14ac:dyDescent="0.3">
      <c r="A23" s="294"/>
      <c r="B23" s="296"/>
      <c r="C23" s="111">
        <v>4</v>
      </c>
      <c r="D23" s="112" t="s">
        <v>27</v>
      </c>
      <c r="E23" s="107"/>
      <c r="F23" s="108"/>
      <c r="G23" s="108"/>
      <c r="H23" s="108"/>
      <c r="I23" s="108"/>
      <c r="J23" s="108"/>
      <c r="K23" s="108"/>
      <c r="L23" s="108"/>
      <c r="M23" s="108"/>
      <c r="N23" s="108"/>
      <c r="O23" s="108"/>
      <c r="P23" s="108"/>
      <c r="Q23" s="108"/>
      <c r="R23" s="108"/>
      <c r="S23" s="108"/>
      <c r="T23" s="108"/>
      <c r="U23" s="108"/>
      <c r="V23" s="108"/>
      <c r="W23" s="108"/>
      <c r="X23" s="108"/>
      <c r="Y23" s="109"/>
      <c r="Z23" s="108"/>
      <c r="AA23" s="108"/>
      <c r="AB23" s="110"/>
      <c r="AC23" s="168"/>
      <c r="AD23" s="207"/>
      <c r="AE23" s="113"/>
      <c r="AF23" s="114"/>
      <c r="AG23" s="113"/>
      <c r="AH23" s="113"/>
      <c r="AI23" s="114"/>
      <c r="AJ23" s="208"/>
      <c r="AK23" s="160">
        <f>SUM(AJ24:AJ25)</f>
        <v>9120</v>
      </c>
      <c r="AM23" s="18"/>
      <c r="AN23" s="18"/>
    </row>
    <row r="24" spans="1:40" ht="30" x14ac:dyDescent="0.25">
      <c r="A24" s="294"/>
      <c r="B24" s="296"/>
      <c r="C24" s="88" t="s">
        <v>28</v>
      </c>
      <c r="D24" s="61" t="s">
        <v>42</v>
      </c>
      <c r="E24" s="32"/>
      <c r="F24" s="145" t="s">
        <v>3</v>
      </c>
      <c r="G24" s="146" t="s">
        <v>3</v>
      </c>
      <c r="H24" s="75"/>
      <c r="I24" s="33"/>
      <c r="J24" s="34"/>
      <c r="K24" s="32"/>
      <c r="L24" s="33"/>
      <c r="M24" s="34"/>
      <c r="N24" s="32"/>
      <c r="O24" s="33"/>
      <c r="P24" s="34"/>
      <c r="Q24" s="32"/>
      <c r="R24" s="33"/>
      <c r="S24" s="34"/>
      <c r="T24" s="32"/>
      <c r="U24" s="33"/>
      <c r="V24" s="34"/>
      <c r="W24" s="32"/>
      <c r="X24" s="33"/>
      <c r="Y24" s="41"/>
      <c r="Z24" s="32"/>
      <c r="AA24" s="33"/>
      <c r="AB24" s="34"/>
      <c r="AC24" s="104"/>
      <c r="AD24" s="203">
        <v>1</v>
      </c>
      <c r="AE24" s="89">
        <f t="shared" ref="AE24:AE37" si="7">COUNTIF(B24:Y24," ")</f>
        <v>2</v>
      </c>
      <c r="AF24" s="90">
        <f t="shared" ref="AF24:AF37" si="8">$AF$1</f>
        <v>780</v>
      </c>
      <c r="AG24" s="89">
        <v>3</v>
      </c>
      <c r="AH24" s="89">
        <f t="shared" ref="AH24:AH37" si="9">COUNTIF(E24:AB24," ")</f>
        <v>2</v>
      </c>
      <c r="AI24" s="90">
        <f>$AJ$1</f>
        <v>500</v>
      </c>
      <c r="AJ24" s="204">
        <f t="shared" ref="AJ24:AJ37" si="10">AG24*AH24*AI24+AD24*AE24*AF24</f>
        <v>4560</v>
      </c>
      <c r="AK24" s="169"/>
    </row>
    <row r="25" spans="1:40" ht="45" x14ac:dyDescent="0.25">
      <c r="A25" s="294"/>
      <c r="B25" s="296"/>
      <c r="C25" s="51" t="s">
        <v>29</v>
      </c>
      <c r="D25" s="61" t="s">
        <v>43</v>
      </c>
      <c r="E25" s="2"/>
      <c r="F25" s="3"/>
      <c r="G25" s="5"/>
      <c r="H25" s="19"/>
      <c r="I25" s="72" t="s">
        <v>3</v>
      </c>
      <c r="J25" s="85" t="s">
        <v>3</v>
      </c>
      <c r="K25" s="2"/>
      <c r="L25" s="3"/>
      <c r="M25" s="5"/>
      <c r="N25" s="2"/>
      <c r="O25" s="3"/>
      <c r="P25" s="5"/>
      <c r="Q25" s="2"/>
      <c r="R25" s="3"/>
      <c r="S25" s="5"/>
      <c r="T25" s="2"/>
      <c r="U25" s="3"/>
      <c r="V25" s="5"/>
      <c r="W25" s="2"/>
      <c r="X25" s="3"/>
      <c r="Y25" s="24"/>
      <c r="Z25" s="2"/>
      <c r="AA25" s="3"/>
      <c r="AB25" s="5"/>
      <c r="AC25" s="104"/>
      <c r="AD25" s="209">
        <v>1</v>
      </c>
      <c r="AE25" s="65">
        <f t="shared" si="7"/>
        <v>2</v>
      </c>
      <c r="AF25" s="66">
        <f t="shared" si="8"/>
        <v>780</v>
      </c>
      <c r="AG25" s="65">
        <v>3</v>
      </c>
      <c r="AH25" s="65">
        <f t="shared" si="9"/>
        <v>2</v>
      </c>
      <c r="AI25" s="90">
        <f>$AJ$1</f>
        <v>500</v>
      </c>
      <c r="AJ25" s="210">
        <f t="shared" si="10"/>
        <v>4560</v>
      </c>
      <c r="AK25" s="169"/>
    </row>
    <row r="26" spans="1:40" ht="49.5" customHeight="1" thickBot="1" x14ac:dyDescent="0.3">
      <c r="A26" s="294"/>
      <c r="B26" s="296"/>
      <c r="C26" s="239" t="s">
        <v>120</v>
      </c>
      <c r="D26" s="305" t="s">
        <v>121</v>
      </c>
      <c r="E26" s="15"/>
      <c r="F26" s="16"/>
      <c r="G26" s="17"/>
      <c r="H26" s="23"/>
      <c r="I26" s="16"/>
      <c r="J26" s="17"/>
      <c r="K26" s="15"/>
      <c r="L26" s="16"/>
      <c r="M26" s="17"/>
      <c r="N26" s="15"/>
      <c r="O26" s="16"/>
      <c r="P26" s="17"/>
      <c r="Q26" s="15"/>
      <c r="R26" s="16"/>
      <c r="S26" s="17"/>
      <c r="T26" s="15"/>
      <c r="U26" s="16"/>
      <c r="V26" s="17"/>
      <c r="W26" s="15"/>
      <c r="X26" s="16"/>
      <c r="Y26" s="342"/>
      <c r="Z26" s="343"/>
      <c r="AA26" s="16"/>
      <c r="AB26" s="17"/>
      <c r="AC26" s="104"/>
      <c r="AD26" s="243">
        <v>1</v>
      </c>
      <c r="AE26" s="244">
        <v>1</v>
      </c>
      <c r="AF26" s="245">
        <v>800</v>
      </c>
      <c r="AG26" s="244">
        <v>2</v>
      </c>
      <c r="AH26" s="244">
        <v>2</v>
      </c>
      <c r="AI26" s="246">
        <v>581</v>
      </c>
      <c r="AJ26" s="247">
        <v>3124</v>
      </c>
      <c r="AK26" s="248">
        <v>3124</v>
      </c>
    </row>
    <row r="27" spans="1:40" ht="32.25" thickBot="1" x14ac:dyDescent="0.3">
      <c r="A27" s="293" t="s">
        <v>5</v>
      </c>
      <c r="B27" s="298"/>
      <c r="C27" s="105">
        <v>5</v>
      </c>
      <c r="D27" s="115" t="s">
        <v>30</v>
      </c>
      <c r="E27" s="107"/>
      <c r="F27" s="108"/>
      <c r="G27" s="108"/>
      <c r="H27" s="108"/>
      <c r="I27" s="108"/>
      <c r="J27" s="108"/>
      <c r="K27" s="108"/>
      <c r="L27" s="108"/>
      <c r="M27" s="108"/>
      <c r="N27" s="108"/>
      <c r="O27" s="108"/>
      <c r="P27" s="108"/>
      <c r="Q27" s="108"/>
      <c r="R27" s="108"/>
      <c r="S27" s="108"/>
      <c r="T27" s="108"/>
      <c r="U27" s="108"/>
      <c r="V27" s="108"/>
      <c r="W27" s="108"/>
      <c r="X27" s="108"/>
      <c r="Y27" s="109"/>
      <c r="Z27" s="108"/>
      <c r="AA27" s="108"/>
      <c r="AB27" s="110"/>
      <c r="AC27" s="168"/>
      <c r="AD27" s="207"/>
      <c r="AE27" s="113"/>
      <c r="AF27" s="114"/>
      <c r="AG27" s="113"/>
      <c r="AH27" s="113"/>
      <c r="AI27" s="114"/>
      <c r="AJ27" s="208"/>
      <c r="AK27" s="160">
        <f>SUM(AJ28:AJ29)</f>
        <v>9480</v>
      </c>
    </row>
    <row r="28" spans="1:40" ht="30" x14ac:dyDescent="0.25">
      <c r="A28" s="294"/>
      <c r="B28" s="298"/>
      <c r="C28" s="54" t="s">
        <v>6</v>
      </c>
      <c r="D28" s="352" t="s">
        <v>45</v>
      </c>
      <c r="E28" s="37"/>
      <c r="F28" s="38"/>
      <c r="G28" s="39"/>
      <c r="H28" s="40"/>
      <c r="I28" s="38"/>
      <c r="J28" s="39"/>
      <c r="K28" s="32"/>
      <c r="L28" s="195" t="s">
        <v>3</v>
      </c>
      <c r="M28" s="196" t="s">
        <v>3</v>
      </c>
      <c r="N28" s="32"/>
      <c r="O28" s="33"/>
      <c r="P28" s="34"/>
      <c r="Q28" s="32"/>
      <c r="R28" s="33"/>
      <c r="S28" s="34"/>
      <c r="T28" s="32"/>
      <c r="U28" s="33"/>
      <c r="V28" s="34"/>
      <c r="W28" s="32"/>
      <c r="X28" s="33"/>
      <c r="Y28" s="41"/>
      <c r="Z28" s="32"/>
      <c r="AA28" s="33"/>
      <c r="AB28" s="34"/>
      <c r="AC28" s="104"/>
      <c r="AD28" s="203">
        <v>1</v>
      </c>
      <c r="AE28" s="89">
        <f t="shared" si="7"/>
        <v>2</v>
      </c>
      <c r="AF28" s="90">
        <f t="shared" si="8"/>
        <v>780</v>
      </c>
      <c r="AG28" s="89">
        <v>3</v>
      </c>
      <c r="AH28" s="89">
        <f t="shared" si="9"/>
        <v>2</v>
      </c>
      <c r="AI28" s="90">
        <f>$AH$1</f>
        <v>540</v>
      </c>
      <c r="AJ28" s="204">
        <f t="shared" si="10"/>
        <v>4800</v>
      </c>
      <c r="AK28" s="169"/>
    </row>
    <row r="29" spans="1:40" ht="30.75" thickBot="1" x14ac:dyDescent="0.3">
      <c r="A29" s="294"/>
      <c r="B29" s="298"/>
      <c r="C29" s="56" t="s">
        <v>7</v>
      </c>
      <c r="D29" s="353" t="s">
        <v>44</v>
      </c>
      <c r="E29" s="148"/>
      <c r="F29" s="149"/>
      <c r="G29" s="150"/>
      <c r="H29" s="151"/>
      <c r="I29" s="149"/>
      <c r="J29" s="150"/>
      <c r="K29" s="36"/>
      <c r="L29" s="35"/>
      <c r="M29" s="69"/>
      <c r="N29" s="197" t="s">
        <v>3</v>
      </c>
      <c r="O29" s="198" t="s">
        <v>3</v>
      </c>
      <c r="P29" s="69"/>
      <c r="Q29" s="2"/>
      <c r="R29" s="3"/>
      <c r="S29" s="5"/>
      <c r="T29" s="2"/>
      <c r="U29" s="3"/>
      <c r="V29" s="5"/>
      <c r="W29" s="36"/>
      <c r="X29" s="35"/>
      <c r="Y29" s="103"/>
      <c r="Z29" s="36"/>
      <c r="AA29" s="35"/>
      <c r="AB29" s="69"/>
      <c r="AC29" s="104"/>
      <c r="AD29" s="205">
        <v>1</v>
      </c>
      <c r="AE29" s="86">
        <f t="shared" si="7"/>
        <v>2</v>
      </c>
      <c r="AF29" s="87">
        <f t="shared" si="8"/>
        <v>780</v>
      </c>
      <c r="AG29" s="86">
        <v>3</v>
      </c>
      <c r="AH29" s="86">
        <f t="shared" si="9"/>
        <v>2</v>
      </c>
      <c r="AI29" s="87">
        <f>$AI$1</f>
        <v>520</v>
      </c>
      <c r="AJ29" s="206">
        <f t="shared" si="10"/>
        <v>4680</v>
      </c>
      <c r="AK29" s="169"/>
    </row>
    <row r="30" spans="1:40" ht="32.25" thickBot="1" x14ac:dyDescent="0.3">
      <c r="A30" s="294"/>
      <c r="B30" s="298"/>
      <c r="C30" s="105">
        <v>6</v>
      </c>
      <c r="D30" s="115" t="s">
        <v>31</v>
      </c>
      <c r="E30" s="107"/>
      <c r="F30" s="108"/>
      <c r="G30" s="108"/>
      <c r="H30" s="108"/>
      <c r="I30" s="108"/>
      <c r="J30" s="108"/>
      <c r="K30" s="108"/>
      <c r="L30" s="108"/>
      <c r="M30" s="108"/>
      <c r="N30" s="108"/>
      <c r="O30" s="108"/>
      <c r="P30" s="108"/>
      <c r="Q30" s="108"/>
      <c r="R30" s="108"/>
      <c r="S30" s="108"/>
      <c r="T30" s="108"/>
      <c r="U30" s="108"/>
      <c r="V30" s="108"/>
      <c r="W30" s="108"/>
      <c r="X30" s="108"/>
      <c r="Y30" s="109"/>
      <c r="Z30" s="108"/>
      <c r="AA30" s="108"/>
      <c r="AB30" s="110"/>
      <c r="AC30" s="168"/>
      <c r="AD30" s="207"/>
      <c r="AE30" s="113"/>
      <c r="AF30" s="114"/>
      <c r="AG30" s="113"/>
      <c r="AH30" s="113"/>
      <c r="AI30" s="114"/>
      <c r="AJ30" s="208"/>
      <c r="AK30" s="160">
        <f>SUM(AJ31:AJ33)</f>
        <v>3560</v>
      </c>
    </row>
    <row r="31" spans="1:40" x14ac:dyDescent="0.25">
      <c r="A31" s="294"/>
      <c r="B31" s="298"/>
      <c r="C31" s="54" t="s">
        <v>8</v>
      </c>
      <c r="D31" s="354" t="s">
        <v>46</v>
      </c>
      <c r="E31" s="37"/>
      <c r="F31" s="38"/>
      <c r="G31" s="39"/>
      <c r="H31" s="40"/>
      <c r="I31" s="38"/>
      <c r="J31" s="39"/>
      <c r="K31" s="37"/>
      <c r="L31" s="38"/>
      <c r="M31" s="39"/>
      <c r="N31" s="32"/>
      <c r="O31" s="33"/>
      <c r="P31" s="196" t="s">
        <v>3</v>
      </c>
      <c r="Q31" s="32"/>
      <c r="R31" s="33"/>
      <c r="S31" s="34"/>
      <c r="T31" s="32"/>
      <c r="U31" s="33"/>
      <c r="V31" s="34"/>
      <c r="W31" s="32"/>
      <c r="X31" s="33"/>
      <c r="Y31" s="41"/>
      <c r="Z31" s="32"/>
      <c r="AA31" s="33"/>
      <c r="AB31" s="34"/>
      <c r="AC31" s="104"/>
      <c r="AD31" s="203">
        <v>1</v>
      </c>
      <c r="AE31" s="89">
        <f t="shared" si="7"/>
        <v>1</v>
      </c>
      <c r="AF31" s="90">
        <f t="shared" si="8"/>
        <v>780</v>
      </c>
      <c r="AG31" s="89">
        <v>2</v>
      </c>
      <c r="AH31" s="89">
        <f t="shared" si="9"/>
        <v>1</v>
      </c>
      <c r="AI31" s="90">
        <f>AJ1</f>
        <v>500</v>
      </c>
      <c r="AJ31" s="204">
        <f t="shared" si="10"/>
        <v>1780</v>
      </c>
      <c r="AK31" s="169"/>
    </row>
    <row r="32" spans="1:40" ht="30" x14ac:dyDescent="0.25">
      <c r="A32" s="294"/>
      <c r="B32" s="298"/>
      <c r="C32" s="55" t="s">
        <v>9</v>
      </c>
      <c r="D32" s="351" t="s">
        <v>47</v>
      </c>
      <c r="E32" s="7"/>
      <c r="F32" s="8"/>
      <c r="G32" s="9"/>
      <c r="H32" s="30"/>
      <c r="I32" s="8"/>
      <c r="J32" s="9"/>
      <c r="K32" s="7"/>
      <c r="L32" s="8"/>
      <c r="M32" s="9"/>
      <c r="N32" s="7"/>
      <c r="O32" s="8"/>
      <c r="P32" s="9"/>
      <c r="Q32" s="199" t="s">
        <v>3</v>
      </c>
      <c r="R32" s="3"/>
      <c r="S32" s="5"/>
      <c r="T32" s="2"/>
      <c r="U32" s="3"/>
      <c r="V32" s="5"/>
      <c r="W32" s="2"/>
      <c r="X32" s="3"/>
      <c r="Y32" s="24"/>
      <c r="Z32" s="2"/>
      <c r="AA32" s="3"/>
      <c r="AB32" s="5"/>
      <c r="AC32" s="104"/>
      <c r="AD32" s="209">
        <v>1</v>
      </c>
      <c r="AE32" s="65">
        <f t="shared" si="7"/>
        <v>1</v>
      </c>
      <c r="AF32" s="66">
        <f t="shared" si="8"/>
        <v>780</v>
      </c>
      <c r="AG32" s="65">
        <v>2</v>
      </c>
      <c r="AH32" s="65">
        <f t="shared" si="9"/>
        <v>1</v>
      </c>
      <c r="AI32" s="66">
        <f>$AJ$1</f>
        <v>500</v>
      </c>
      <c r="AJ32" s="210">
        <f t="shared" si="10"/>
        <v>1780</v>
      </c>
      <c r="AK32" s="169"/>
    </row>
    <row r="33" spans="1:42" ht="19.5" thickBot="1" x14ac:dyDescent="0.3">
      <c r="A33" s="297"/>
      <c r="B33" s="299"/>
      <c r="C33" s="56" t="s">
        <v>32</v>
      </c>
      <c r="D33" s="355"/>
      <c r="E33" s="10"/>
      <c r="F33" s="11"/>
      <c r="G33" s="12"/>
      <c r="H33" s="31"/>
      <c r="I33" s="11"/>
      <c r="J33" s="12"/>
      <c r="K33" s="10"/>
      <c r="L33" s="11"/>
      <c r="M33" s="12"/>
      <c r="N33" s="10"/>
      <c r="O33" s="11"/>
      <c r="P33" s="12"/>
      <c r="Q33" s="15"/>
      <c r="R33" s="16"/>
      <c r="S33" s="17"/>
      <c r="T33" s="15"/>
      <c r="U33" s="16"/>
      <c r="V33" s="17"/>
      <c r="W33" s="15"/>
      <c r="X33" s="16"/>
      <c r="Y33" s="25"/>
      <c r="Z33" s="15"/>
      <c r="AA33" s="16"/>
      <c r="AB33" s="17"/>
      <c r="AC33" s="104" t="s">
        <v>3</v>
      </c>
      <c r="AD33" s="205"/>
      <c r="AE33" s="86">
        <f t="shared" si="7"/>
        <v>0</v>
      </c>
      <c r="AF33" s="87">
        <f t="shared" si="8"/>
        <v>780</v>
      </c>
      <c r="AG33" s="86"/>
      <c r="AH33" s="86">
        <f t="shared" si="9"/>
        <v>0</v>
      </c>
      <c r="AI33" s="87">
        <f>$AJ$1</f>
        <v>500</v>
      </c>
      <c r="AJ33" s="206">
        <f t="shared" si="10"/>
        <v>0</v>
      </c>
      <c r="AK33" s="169"/>
    </row>
    <row r="34" spans="1:42" ht="63.75" thickBot="1" x14ac:dyDescent="0.3">
      <c r="A34" s="278" t="s">
        <v>10</v>
      </c>
      <c r="B34" s="301"/>
      <c r="C34" s="105">
        <v>7</v>
      </c>
      <c r="D34" s="115" t="s">
        <v>33</v>
      </c>
      <c r="E34" s="107"/>
      <c r="F34" s="108"/>
      <c r="G34" s="108"/>
      <c r="H34" s="108"/>
      <c r="I34" s="108"/>
      <c r="J34" s="108"/>
      <c r="K34" s="108"/>
      <c r="L34" s="108"/>
      <c r="M34" s="108"/>
      <c r="N34" s="108"/>
      <c r="O34" s="108"/>
      <c r="P34" s="108"/>
      <c r="Q34" s="108"/>
      <c r="R34" s="108"/>
      <c r="S34" s="108"/>
      <c r="T34" s="108"/>
      <c r="U34" s="108"/>
      <c r="V34" s="108"/>
      <c r="W34" s="108"/>
      <c r="X34" s="108"/>
      <c r="Y34" s="109"/>
      <c r="Z34" s="108"/>
      <c r="AA34" s="108"/>
      <c r="AB34" s="110"/>
      <c r="AC34" s="168"/>
      <c r="AD34" s="207"/>
      <c r="AE34" s="113"/>
      <c r="AF34" s="114"/>
      <c r="AG34" s="113"/>
      <c r="AH34" s="113"/>
      <c r="AI34" s="114"/>
      <c r="AJ34" s="208"/>
      <c r="AK34" s="160">
        <f>SUM(AJ35:AJ37)</f>
        <v>10380</v>
      </c>
    </row>
    <row r="35" spans="1:42" ht="30" x14ac:dyDescent="0.25">
      <c r="A35" s="278"/>
      <c r="B35" s="301"/>
      <c r="C35" s="54" t="s">
        <v>11</v>
      </c>
      <c r="D35" s="354" t="s">
        <v>48</v>
      </c>
      <c r="E35" s="32"/>
      <c r="F35" s="33"/>
      <c r="G35" s="34"/>
      <c r="H35" s="32"/>
      <c r="I35" s="33"/>
      <c r="J35" s="34"/>
      <c r="K35" s="32"/>
      <c r="L35" s="33"/>
      <c r="M35" s="41"/>
      <c r="N35" s="167" t="s">
        <v>3</v>
      </c>
      <c r="O35" s="33"/>
      <c r="P35" s="34"/>
      <c r="Q35" s="32"/>
      <c r="R35" s="33"/>
      <c r="S35" s="34"/>
      <c r="T35" s="37"/>
      <c r="U35" s="38"/>
      <c r="V35" s="39"/>
      <c r="W35" s="37"/>
      <c r="X35" s="38"/>
      <c r="Y35" s="39"/>
      <c r="Z35" s="37"/>
      <c r="AA35" s="38"/>
      <c r="AB35" s="39"/>
      <c r="AC35" s="104"/>
      <c r="AD35" s="203">
        <v>1</v>
      </c>
      <c r="AE35" s="89">
        <f t="shared" si="7"/>
        <v>1</v>
      </c>
      <c r="AF35" s="90">
        <f t="shared" si="8"/>
        <v>780</v>
      </c>
      <c r="AG35" s="89">
        <v>2</v>
      </c>
      <c r="AH35" s="89">
        <f t="shared" si="9"/>
        <v>1</v>
      </c>
      <c r="AI35" s="90">
        <f>$AH$1</f>
        <v>540</v>
      </c>
      <c r="AJ35" s="204">
        <f t="shared" si="10"/>
        <v>1860</v>
      </c>
    </row>
    <row r="36" spans="1:42" ht="30" x14ac:dyDescent="0.25">
      <c r="A36" s="278"/>
      <c r="B36" s="301"/>
      <c r="C36" s="55" t="s">
        <v>12</v>
      </c>
      <c r="D36" s="351" t="s">
        <v>49</v>
      </c>
      <c r="E36" s="7"/>
      <c r="F36" s="8"/>
      <c r="G36" s="9"/>
      <c r="H36" s="7"/>
      <c r="I36" s="8"/>
      <c r="J36" s="9"/>
      <c r="K36" s="2"/>
      <c r="L36" s="3"/>
      <c r="M36" s="24"/>
      <c r="N36" s="2"/>
      <c r="O36" s="165" t="s">
        <v>3</v>
      </c>
      <c r="P36" s="166" t="s">
        <v>3</v>
      </c>
      <c r="Q36" s="2"/>
      <c r="R36" s="3"/>
      <c r="S36" s="5"/>
      <c r="T36" s="2"/>
      <c r="U36" s="3"/>
      <c r="V36" s="9"/>
      <c r="W36" s="7"/>
      <c r="X36" s="8"/>
      <c r="Y36" s="9"/>
      <c r="Z36" s="7"/>
      <c r="AA36" s="8"/>
      <c r="AB36" s="9"/>
      <c r="AC36" s="104"/>
      <c r="AD36" s="209">
        <v>1</v>
      </c>
      <c r="AE36" s="65">
        <f t="shared" si="7"/>
        <v>2</v>
      </c>
      <c r="AF36" s="66">
        <f t="shared" si="8"/>
        <v>780</v>
      </c>
      <c r="AG36" s="65">
        <v>2</v>
      </c>
      <c r="AH36" s="65">
        <f t="shared" si="9"/>
        <v>2</v>
      </c>
      <c r="AI36" s="66">
        <f>$AH$1</f>
        <v>540</v>
      </c>
      <c r="AJ36" s="210">
        <f t="shared" si="10"/>
        <v>3720</v>
      </c>
    </row>
    <row r="37" spans="1:42" ht="30.75" thickBot="1" x14ac:dyDescent="0.3">
      <c r="A37" s="300"/>
      <c r="B37" s="302"/>
      <c r="C37" s="56" t="s">
        <v>13</v>
      </c>
      <c r="D37" s="355" t="s">
        <v>50</v>
      </c>
      <c r="E37" s="10"/>
      <c r="F37" s="11"/>
      <c r="G37" s="12"/>
      <c r="H37" s="10"/>
      <c r="I37" s="11"/>
      <c r="J37" s="12"/>
      <c r="K37" s="10"/>
      <c r="L37" s="11"/>
      <c r="M37" s="171"/>
      <c r="N37" s="10"/>
      <c r="O37" s="16"/>
      <c r="P37" s="17"/>
      <c r="Q37" s="172" t="s">
        <v>3</v>
      </c>
      <c r="R37" s="173" t="s">
        <v>3</v>
      </c>
      <c r="S37" s="17"/>
      <c r="T37" s="15"/>
      <c r="U37" s="16"/>
      <c r="V37" s="17"/>
      <c r="W37" s="15"/>
      <c r="X37" s="16"/>
      <c r="Y37" s="17"/>
      <c r="Z37" s="15"/>
      <c r="AA37" s="16"/>
      <c r="AB37" s="17"/>
      <c r="AC37" s="200"/>
      <c r="AD37" s="205">
        <v>1</v>
      </c>
      <c r="AE37" s="86">
        <f t="shared" si="7"/>
        <v>2</v>
      </c>
      <c r="AF37" s="87">
        <f t="shared" si="8"/>
        <v>780</v>
      </c>
      <c r="AG37" s="86">
        <v>3</v>
      </c>
      <c r="AH37" s="86">
        <f t="shared" si="9"/>
        <v>2</v>
      </c>
      <c r="AI37" s="87">
        <f>$AH$1</f>
        <v>540</v>
      </c>
      <c r="AJ37" s="206">
        <f t="shared" si="10"/>
        <v>4800</v>
      </c>
    </row>
    <row r="38" spans="1:42" ht="32.25" thickBot="1" x14ac:dyDescent="0.3">
      <c r="A38" s="277" t="s">
        <v>14</v>
      </c>
      <c r="B38" s="291"/>
      <c r="C38" s="105">
        <v>8</v>
      </c>
      <c r="D38" s="115" t="s">
        <v>34</v>
      </c>
      <c r="E38" s="107"/>
      <c r="F38" s="108"/>
      <c r="G38" s="108"/>
      <c r="H38" s="108"/>
      <c r="I38" s="108"/>
      <c r="J38" s="108"/>
      <c r="K38" s="108"/>
      <c r="L38" s="108"/>
      <c r="M38" s="108"/>
      <c r="N38" s="108"/>
      <c r="O38" s="108"/>
      <c r="P38" s="108"/>
      <c r="Q38" s="108"/>
      <c r="R38" s="108"/>
      <c r="S38" s="108"/>
      <c r="T38" s="108"/>
      <c r="U38" s="108"/>
      <c r="V38" s="108"/>
      <c r="W38" s="108"/>
      <c r="X38" s="108"/>
      <c r="Y38" s="109"/>
      <c r="Z38" s="108"/>
      <c r="AA38" s="108"/>
      <c r="AB38" s="110"/>
      <c r="AC38" s="201"/>
      <c r="AD38" s="207"/>
      <c r="AE38" s="113"/>
      <c r="AF38" s="114"/>
      <c r="AG38" s="113"/>
      <c r="AH38" s="113"/>
      <c r="AI38" s="114"/>
      <c r="AJ38" s="208"/>
      <c r="AK38" s="178"/>
    </row>
    <row r="39" spans="1:42" ht="39.75" customHeight="1" x14ac:dyDescent="0.25">
      <c r="A39" s="278"/>
      <c r="B39" s="292"/>
      <c r="C39" s="249" t="s">
        <v>15</v>
      </c>
      <c r="D39" s="356" t="s">
        <v>122</v>
      </c>
      <c r="E39" s="344"/>
      <c r="F39" s="345"/>
      <c r="G39" s="34"/>
      <c r="H39" s="174"/>
      <c r="I39" s="175"/>
      <c r="J39" s="176"/>
      <c r="K39" s="177"/>
      <c r="L39" s="175"/>
      <c r="M39" s="176"/>
      <c r="N39" s="174"/>
      <c r="O39" s="175"/>
      <c r="P39" s="176"/>
      <c r="Q39" s="174"/>
      <c r="R39" s="175"/>
      <c r="S39" s="176"/>
      <c r="T39" s="174"/>
      <c r="U39" s="175"/>
      <c r="V39" s="176"/>
      <c r="W39" s="174"/>
      <c r="X39" s="175"/>
      <c r="Y39" s="176"/>
      <c r="Z39" s="174"/>
      <c r="AA39" s="175"/>
      <c r="AB39" s="176"/>
      <c r="AC39" s="200"/>
      <c r="AD39" s="263">
        <v>0</v>
      </c>
      <c r="AE39" s="253">
        <f t="shared" ref="AE39:AE44" si="11">COUNTIF(B39:Y39," ")</f>
        <v>0</v>
      </c>
      <c r="AF39" s="254">
        <v>0</v>
      </c>
      <c r="AG39" s="253">
        <v>0</v>
      </c>
      <c r="AH39" s="253">
        <f t="shared" ref="AH39" si="12">COUNTIF(E39:AB39," ")</f>
        <v>0</v>
      </c>
      <c r="AI39" s="254">
        <v>0</v>
      </c>
      <c r="AJ39" s="266">
        <f t="shared" ref="AJ39:AJ40" si="13">AG39*AH39*AI39+AD39*AE39*AF39</f>
        <v>0</v>
      </c>
      <c r="AK39" s="349">
        <f>SUM(AJ39:AJ45)</f>
        <v>9977</v>
      </c>
      <c r="AN39" s="18"/>
      <c r="AO39" s="18"/>
      <c r="AP39" s="18"/>
    </row>
    <row r="40" spans="1:42" ht="48.75" customHeight="1" x14ac:dyDescent="0.25">
      <c r="A40" s="278"/>
      <c r="B40" s="292"/>
      <c r="C40" s="256" t="s">
        <v>16</v>
      </c>
      <c r="D40" s="350" t="s">
        <v>123</v>
      </c>
      <c r="E40" s="177"/>
      <c r="F40" s="175"/>
      <c r="G40" s="176"/>
      <c r="H40" s="174"/>
      <c r="I40" s="175"/>
      <c r="J40" s="176"/>
      <c r="K40" s="177"/>
      <c r="L40" s="175"/>
      <c r="M40" s="176"/>
      <c r="N40" s="174"/>
      <c r="O40" s="175"/>
      <c r="P40" s="176"/>
      <c r="Q40" s="174"/>
      <c r="R40" s="175"/>
      <c r="S40" s="176"/>
      <c r="T40" s="174"/>
      <c r="U40" s="175"/>
      <c r="V40" s="176"/>
      <c r="W40" s="174"/>
      <c r="X40" s="175"/>
      <c r="Y40" s="176"/>
      <c r="Z40" s="346"/>
      <c r="AA40" s="347"/>
      <c r="AB40" s="176"/>
      <c r="AC40" s="104"/>
      <c r="AD40" s="264">
        <v>1</v>
      </c>
      <c r="AE40" s="216">
        <v>1</v>
      </c>
      <c r="AF40" s="217">
        <v>800</v>
      </c>
      <c r="AG40" s="216">
        <v>1</v>
      </c>
      <c r="AH40" s="216">
        <v>2</v>
      </c>
      <c r="AI40" s="217">
        <v>581</v>
      </c>
      <c r="AJ40" s="267">
        <f t="shared" si="13"/>
        <v>1962</v>
      </c>
      <c r="AN40" s="18"/>
    </row>
    <row r="41" spans="1:42" ht="45" x14ac:dyDescent="0.25">
      <c r="A41" s="278"/>
      <c r="B41" s="292"/>
      <c r="C41" s="256" t="s">
        <v>124</v>
      </c>
      <c r="D41" s="350" t="s">
        <v>125</v>
      </c>
      <c r="E41" s="177"/>
      <c r="F41" s="175"/>
      <c r="G41" s="176"/>
      <c r="H41" s="174"/>
      <c r="I41" s="175"/>
      <c r="J41" s="176"/>
      <c r="K41" s="177"/>
      <c r="L41" s="175"/>
      <c r="M41" s="176"/>
      <c r="N41" s="174"/>
      <c r="O41" s="175"/>
      <c r="P41" s="176"/>
      <c r="Q41" s="174"/>
      <c r="R41" s="175"/>
      <c r="S41" s="176"/>
      <c r="T41" s="174"/>
      <c r="U41" s="175"/>
      <c r="V41" s="176"/>
      <c r="W41" s="174"/>
      <c r="X41" s="175"/>
      <c r="Y41" s="176"/>
      <c r="Z41" s="346"/>
      <c r="AA41" s="347"/>
      <c r="AB41" s="348"/>
      <c r="AC41" s="104"/>
      <c r="AD41" s="264">
        <v>1</v>
      </c>
      <c r="AE41" s="216">
        <v>1</v>
      </c>
      <c r="AF41" s="217">
        <v>800</v>
      </c>
      <c r="AG41" s="216">
        <v>1</v>
      </c>
      <c r="AH41" s="216">
        <v>3</v>
      </c>
      <c r="AI41" s="217">
        <v>581</v>
      </c>
      <c r="AJ41" s="267">
        <f>AG41*AH41*AI41+AD41*AE41*AF41</f>
        <v>2543</v>
      </c>
      <c r="AN41" s="18"/>
    </row>
    <row r="42" spans="1:42" ht="58.5" customHeight="1" x14ac:dyDescent="0.25">
      <c r="A42" s="278"/>
      <c r="B42" s="292"/>
      <c r="C42" s="256" t="s">
        <v>126</v>
      </c>
      <c r="D42" s="350" t="s">
        <v>127</v>
      </c>
      <c r="E42" s="177"/>
      <c r="F42" s="175"/>
      <c r="G42" s="176"/>
      <c r="H42" s="174"/>
      <c r="I42" s="175"/>
      <c r="J42" s="176"/>
      <c r="K42" s="177"/>
      <c r="L42" s="175"/>
      <c r="M42" s="176"/>
      <c r="N42" s="174"/>
      <c r="O42" s="175"/>
      <c r="P42" s="176"/>
      <c r="Q42" s="174"/>
      <c r="R42" s="175"/>
      <c r="S42" s="176"/>
      <c r="T42" s="174"/>
      <c r="U42" s="175"/>
      <c r="V42" s="176"/>
      <c r="W42" s="174"/>
      <c r="X42" s="175"/>
      <c r="Y42" s="176"/>
      <c r="Z42" s="346"/>
      <c r="AA42" s="347"/>
      <c r="AB42" s="348"/>
      <c r="AC42" s="104"/>
      <c r="AD42" s="264">
        <v>1</v>
      </c>
      <c r="AE42" s="216">
        <v>1</v>
      </c>
      <c r="AF42" s="217">
        <v>800</v>
      </c>
      <c r="AG42" s="216">
        <v>1</v>
      </c>
      <c r="AH42" s="216">
        <v>3</v>
      </c>
      <c r="AI42" s="217">
        <v>581</v>
      </c>
      <c r="AJ42" s="267">
        <f>AG42*AH42*AI42+AD42*AE42*AF42</f>
        <v>2543</v>
      </c>
      <c r="AN42" s="18"/>
    </row>
    <row r="43" spans="1:42" ht="46.5" customHeight="1" x14ac:dyDescent="0.25">
      <c r="A43" s="278"/>
      <c r="B43" s="292"/>
      <c r="C43" s="256" t="s">
        <v>128</v>
      </c>
      <c r="D43" s="350" t="s">
        <v>129</v>
      </c>
      <c r="E43" s="177"/>
      <c r="F43" s="175"/>
      <c r="G43" s="176"/>
      <c r="H43" s="174"/>
      <c r="I43" s="175"/>
      <c r="J43" s="176"/>
      <c r="K43" s="177"/>
      <c r="L43" s="175"/>
      <c r="M43" s="176"/>
      <c r="N43" s="174"/>
      <c r="O43" s="175"/>
      <c r="P43" s="176"/>
      <c r="Q43" s="346"/>
      <c r="R43" s="175"/>
      <c r="S43" s="176"/>
      <c r="T43" s="174"/>
      <c r="U43" s="175"/>
      <c r="V43" s="176"/>
      <c r="W43" s="174"/>
      <c r="X43" s="175"/>
      <c r="Y43" s="176"/>
      <c r="Z43" s="174"/>
      <c r="AA43" s="175"/>
      <c r="AB43" s="348"/>
      <c r="AC43" s="104"/>
      <c r="AD43" s="264">
        <v>1</v>
      </c>
      <c r="AE43" s="216">
        <v>1</v>
      </c>
      <c r="AF43" s="217">
        <v>585</v>
      </c>
      <c r="AG43" s="216">
        <v>1</v>
      </c>
      <c r="AH43" s="216">
        <v>2</v>
      </c>
      <c r="AI43" s="217">
        <v>581</v>
      </c>
      <c r="AJ43" s="267">
        <f>AG43*AH43*AI43+AD43*AE43*AF43</f>
        <v>1747</v>
      </c>
      <c r="AN43" s="18"/>
    </row>
    <row r="44" spans="1:42" ht="45.75" customHeight="1" x14ac:dyDescent="0.25">
      <c r="A44" s="278"/>
      <c r="B44" s="292"/>
      <c r="C44" s="256" t="s">
        <v>130</v>
      </c>
      <c r="D44" s="350" t="s">
        <v>131</v>
      </c>
      <c r="E44" s="177"/>
      <c r="F44" s="175"/>
      <c r="G44" s="176"/>
      <c r="H44" s="174"/>
      <c r="I44" s="175"/>
      <c r="J44" s="348"/>
      <c r="K44" s="177"/>
      <c r="L44" s="175"/>
      <c r="M44" s="176"/>
      <c r="N44" s="174"/>
      <c r="O44" s="175"/>
      <c r="P44" s="348"/>
      <c r="Q44" s="175"/>
      <c r="R44" s="175"/>
      <c r="S44" s="176"/>
      <c r="T44" s="174"/>
      <c r="U44" s="175"/>
      <c r="V44" s="348"/>
      <c r="W44" s="174"/>
      <c r="X44" s="175"/>
      <c r="Y44" s="176"/>
      <c r="Z44" s="174"/>
      <c r="AA44" s="175"/>
      <c r="AB44" s="348"/>
      <c r="AC44" s="104"/>
      <c r="AD44" s="264">
        <v>0</v>
      </c>
      <c r="AE44" s="216">
        <f t="shared" si="11"/>
        <v>0</v>
      </c>
      <c r="AF44" s="217">
        <v>0</v>
      </c>
      <c r="AG44" s="216">
        <v>0</v>
      </c>
      <c r="AH44" s="216">
        <v>0</v>
      </c>
      <c r="AI44" s="217">
        <v>0</v>
      </c>
      <c r="AJ44" s="267">
        <v>0</v>
      </c>
      <c r="AN44" s="18"/>
    </row>
    <row r="45" spans="1:42" ht="39.75" customHeight="1" x14ac:dyDescent="0.25">
      <c r="A45" s="278"/>
      <c r="B45" s="292"/>
      <c r="C45" s="256" t="s">
        <v>132</v>
      </c>
      <c r="D45" s="350" t="s">
        <v>133</v>
      </c>
      <c r="E45" s="177"/>
      <c r="F45" s="175"/>
      <c r="G45" s="176"/>
      <c r="H45" s="174"/>
      <c r="I45" s="175"/>
      <c r="J45" s="176"/>
      <c r="K45" s="177"/>
      <c r="L45" s="175"/>
      <c r="M45" s="176"/>
      <c r="N45" s="174"/>
      <c r="O45" s="175"/>
      <c r="P45" s="176"/>
      <c r="Q45" s="346"/>
      <c r="R45" s="175"/>
      <c r="S45" s="176"/>
      <c r="T45" s="174"/>
      <c r="U45" s="175"/>
      <c r="V45" s="13"/>
      <c r="W45" s="174"/>
      <c r="X45" s="175"/>
      <c r="Y45" s="176"/>
      <c r="Z45" s="174"/>
      <c r="AA45" s="175"/>
      <c r="AB45" s="176"/>
      <c r="AC45" s="104"/>
      <c r="AD45" s="264">
        <v>1</v>
      </c>
      <c r="AE45" s="357">
        <v>1</v>
      </c>
      <c r="AF45" s="358">
        <v>601</v>
      </c>
      <c r="AG45" s="357">
        <v>1</v>
      </c>
      <c r="AH45" s="357">
        <v>1</v>
      </c>
      <c r="AI45" s="358">
        <v>581</v>
      </c>
      <c r="AJ45" s="267">
        <v>1182</v>
      </c>
      <c r="AN45" s="18"/>
    </row>
    <row r="46" spans="1:42" x14ac:dyDescent="0.25">
      <c r="A46" s="278"/>
      <c r="B46" s="292"/>
      <c r="C46" s="55"/>
      <c r="D46" s="6"/>
      <c r="E46" s="177"/>
      <c r="F46" s="175"/>
      <c r="G46" s="176"/>
      <c r="H46" s="174"/>
      <c r="I46" s="175"/>
      <c r="J46" s="176"/>
      <c r="K46" s="177"/>
      <c r="L46" s="175"/>
      <c r="M46" s="176"/>
      <c r="N46" s="174"/>
      <c r="O46" s="175"/>
      <c r="P46" s="176"/>
      <c r="Q46" s="174"/>
      <c r="R46" s="175"/>
      <c r="S46" s="176"/>
      <c r="T46" s="174"/>
      <c r="U46" s="175"/>
      <c r="V46" s="13"/>
      <c r="W46" s="174"/>
      <c r="X46" s="175"/>
      <c r="Y46" s="176"/>
      <c r="Z46" s="174"/>
      <c r="AA46" s="175"/>
      <c r="AB46" s="176"/>
      <c r="AC46" s="104"/>
      <c r="AD46" s="265"/>
      <c r="AE46" s="258"/>
      <c r="AF46" s="259"/>
      <c r="AG46" s="258"/>
      <c r="AH46" s="258"/>
      <c r="AI46" s="259"/>
      <c r="AJ46" s="268"/>
      <c r="AN46" s="18"/>
    </row>
    <row r="47" spans="1:42" x14ac:dyDescent="0.25">
      <c r="A47" s="278"/>
      <c r="B47" s="292"/>
      <c r="C47" s="55">
        <v>9</v>
      </c>
      <c r="D47" s="260" t="s">
        <v>35</v>
      </c>
      <c r="E47" s="177"/>
      <c r="F47" s="175"/>
      <c r="G47" s="176"/>
      <c r="H47" s="174"/>
      <c r="I47" s="175"/>
      <c r="J47" s="176"/>
      <c r="K47" s="177"/>
      <c r="L47" s="175"/>
      <c r="M47" s="176"/>
      <c r="N47" s="174"/>
      <c r="O47" s="175"/>
      <c r="P47" s="176"/>
      <c r="Q47" s="174"/>
      <c r="R47" s="175"/>
      <c r="S47" s="176"/>
      <c r="T47" s="174"/>
      <c r="U47" s="175"/>
      <c r="V47" s="13"/>
      <c r="W47" s="174"/>
      <c r="X47" s="175"/>
      <c r="Y47" s="176"/>
      <c r="Z47" s="174"/>
      <c r="AA47" s="175"/>
      <c r="AB47" s="176"/>
      <c r="AC47" s="104"/>
      <c r="AD47" s="265"/>
      <c r="AE47" s="258"/>
      <c r="AF47" s="259"/>
      <c r="AG47" s="258"/>
      <c r="AH47" s="258"/>
      <c r="AI47" s="259"/>
      <c r="AJ47" s="268"/>
      <c r="AN47" s="18"/>
      <c r="AO47" s="18"/>
    </row>
    <row r="48" spans="1:42" x14ac:dyDescent="0.25">
      <c r="A48" s="278"/>
      <c r="B48" s="292"/>
      <c r="C48" s="55" t="s">
        <v>36</v>
      </c>
      <c r="D48" s="261"/>
      <c r="E48" s="177"/>
      <c r="F48" s="175"/>
      <c r="G48" s="176"/>
      <c r="H48" s="174"/>
      <c r="I48" s="175"/>
      <c r="J48" s="176"/>
      <c r="K48" s="177"/>
      <c r="L48" s="175"/>
      <c r="M48" s="176"/>
      <c r="N48" s="174"/>
      <c r="O48" s="175"/>
      <c r="P48" s="176"/>
      <c r="Q48" s="174"/>
      <c r="R48" s="175"/>
      <c r="S48" s="176"/>
      <c r="T48" s="174"/>
      <c r="U48" s="175"/>
      <c r="V48" s="13"/>
      <c r="W48" s="174"/>
      <c r="X48" s="175"/>
      <c r="Y48" s="176"/>
      <c r="Z48" s="174"/>
      <c r="AA48" s="175"/>
      <c r="AB48" s="176"/>
      <c r="AC48" s="104"/>
      <c r="AD48" s="265"/>
      <c r="AE48" s="258"/>
      <c r="AF48" s="259"/>
      <c r="AG48" s="258"/>
      <c r="AH48" s="258"/>
      <c r="AI48" s="259"/>
      <c r="AJ48" s="268"/>
      <c r="AN48" s="18"/>
      <c r="AO48" s="18"/>
    </row>
    <row r="49" spans="1:41" x14ac:dyDescent="0.25">
      <c r="A49" s="278"/>
      <c r="B49" s="292"/>
      <c r="C49" s="55" t="s">
        <v>38</v>
      </c>
      <c r="D49" s="261"/>
      <c r="E49" s="177"/>
      <c r="F49" s="175"/>
      <c r="G49" s="176"/>
      <c r="H49" s="174"/>
      <c r="I49" s="175"/>
      <c r="J49" s="176"/>
      <c r="K49" s="177"/>
      <c r="L49" s="175"/>
      <c r="M49" s="176"/>
      <c r="N49" s="174"/>
      <c r="O49" s="175"/>
      <c r="P49" s="176"/>
      <c r="Q49" s="174"/>
      <c r="R49" s="175"/>
      <c r="S49" s="176"/>
      <c r="T49" s="174"/>
      <c r="U49" s="175"/>
      <c r="V49" s="13"/>
      <c r="W49" s="174"/>
      <c r="X49" s="175"/>
      <c r="Y49" s="176"/>
      <c r="Z49" s="174"/>
      <c r="AA49" s="175"/>
      <c r="AB49" s="176"/>
      <c r="AC49" s="104"/>
      <c r="AD49" s="265"/>
      <c r="AE49" s="258"/>
      <c r="AF49" s="259"/>
      <c r="AG49" s="258"/>
      <c r="AH49" s="258"/>
      <c r="AI49" s="259"/>
      <c r="AJ49" s="268"/>
      <c r="AN49" s="18"/>
      <c r="AO49" s="18"/>
    </row>
    <row r="50" spans="1:41" ht="19.5" thickBot="1" x14ac:dyDescent="0.3">
      <c r="A50" s="278"/>
      <c r="B50" s="292"/>
      <c r="C50" s="57" t="s">
        <v>37</v>
      </c>
      <c r="D50" s="262"/>
      <c r="E50" s="177"/>
      <c r="F50" s="175"/>
      <c r="G50" s="176"/>
      <c r="H50" s="174"/>
      <c r="I50" s="175"/>
      <c r="J50" s="176"/>
      <c r="K50" s="177"/>
      <c r="L50" s="175"/>
      <c r="M50" s="176"/>
      <c r="N50" s="174"/>
      <c r="O50" s="175"/>
      <c r="P50" s="176"/>
      <c r="Q50" s="174"/>
      <c r="R50" s="175"/>
      <c r="S50" s="176"/>
      <c r="T50" s="174"/>
      <c r="U50" s="175"/>
      <c r="V50" s="13"/>
      <c r="W50" s="174"/>
      <c r="X50" s="175"/>
      <c r="Y50" s="176"/>
      <c r="Z50" s="174"/>
      <c r="AA50" s="175"/>
      <c r="AB50" s="176"/>
      <c r="AC50" s="104"/>
      <c r="AD50" s="265"/>
      <c r="AE50" s="258"/>
      <c r="AF50" s="259"/>
      <c r="AG50" s="258"/>
      <c r="AH50" s="258"/>
      <c r="AI50" s="259"/>
      <c r="AJ50" s="268"/>
      <c r="AN50" s="18"/>
      <c r="AO50" s="18"/>
    </row>
    <row r="51" spans="1:41" x14ac:dyDescent="0.25">
      <c r="AD51" s="209"/>
      <c r="AE51" s="65"/>
      <c r="AF51" s="66"/>
      <c r="AG51" s="65"/>
      <c r="AH51" s="65"/>
      <c r="AI51" s="66"/>
      <c r="AJ51" s="210"/>
      <c r="AN51" s="18"/>
      <c r="AO51" s="18"/>
    </row>
    <row r="52" spans="1:41" x14ac:dyDescent="0.25">
      <c r="AD52" s="209"/>
      <c r="AE52" s="65"/>
      <c r="AF52" s="66"/>
      <c r="AG52" s="65"/>
      <c r="AH52" s="65"/>
      <c r="AI52" s="66"/>
      <c r="AJ52" s="210"/>
      <c r="AN52" s="18"/>
      <c r="AO52" s="18"/>
    </row>
    <row r="53" spans="1:41" x14ac:dyDescent="0.25">
      <c r="AD53" s="209"/>
      <c r="AE53" s="67"/>
      <c r="AF53" s="68"/>
      <c r="AG53" s="65"/>
      <c r="AH53" s="67" t="s">
        <v>41</v>
      </c>
      <c r="AI53" s="68"/>
      <c r="AJ53" s="211">
        <f>SUM(AJ4:AJ50)</f>
        <v>150000</v>
      </c>
      <c r="AK53" s="202">
        <f>SUM(AK4:AK50)</f>
        <v>150000</v>
      </c>
      <c r="AN53" s="18"/>
      <c r="AO53" s="18"/>
    </row>
    <row r="54" spans="1:41" x14ac:dyDescent="0.25">
      <c r="AN54" s="18"/>
      <c r="AO54" s="18"/>
    </row>
    <row r="55" spans="1:41" x14ac:dyDescent="0.25">
      <c r="AN55" s="18"/>
      <c r="AO55" s="18"/>
    </row>
    <row r="56" spans="1:41" x14ac:dyDescent="0.25">
      <c r="D56"/>
      <c r="E56"/>
      <c r="F56" s="94"/>
      <c r="G56" s="95"/>
    </row>
    <row r="57" spans="1:41" x14ac:dyDescent="0.25">
      <c r="D57"/>
      <c r="E57"/>
      <c r="F57" s="94"/>
      <c r="G57" s="95"/>
    </row>
    <row r="58" spans="1:41" x14ac:dyDescent="0.25">
      <c r="D58"/>
      <c r="E58"/>
      <c r="F58" s="94"/>
      <c r="G58" s="95"/>
    </row>
    <row r="59" spans="1:41" x14ac:dyDescent="0.25">
      <c r="D59" s="91"/>
      <c r="E59" s="91"/>
      <c r="F59" s="96"/>
      <c r="G59" s="93"/>
    </row>
    <row r="60" spans="1:41" x14ac:dyDescent="0.25">
      <c r="D60" s="97"/>
      <c r="E60"/>
      <c r="F60" s="94"/>
      <c r="G60" s="95"/>
    </row>
    <row r="61" spans="1:41" x14ac:dyDescent="0.25">
      <c r="D61"/>
      <c r="E61"/>
      <c r="F61" s="94"/>
      <c r="G61" s="95"/>
    </row>
    <row r="62" spans="1:41" ht="15" x14ac:dyDescent="0.25">
      <c r="C62" s="1"/>
      <c r="D62"/>
      <c r="E62"/>
      <c r="F62"/>
      <c r="G62" s="98"/>
      <c r="Y62" s="1"/>
      <c r="AD62" s="1"/>
      <c r="AE62" s="1"/>
      <c r="AF62" s="1"/>
      <c r="AG62" s="1"/>
      <c r="AH62" s="1"/>
      <c r="AI62" s="1"/>
      <c r="AJ62" s="1"/>
    </row>
    <row r="63" spans="1:41" ht="15.75" x14ac:dyDescent="0.25">
      <c r="C63" s="1"/>
      <c r="D63" s="91"/>
      <c r="E63" s="92"/>
      <c r="F63" s="91"/>
      <c r="G63" s="93"/>
      <c r="Y63" s="1"/>
      <c r="AD63" s="1"/>
      <c r="AE63" s="1"/>
      <c r="AF63" s="1"/>
      <c r="AG63" s="1"/>
      <c r="AH63" s="1"/>
      <c r="AI63" s="1"/>
      <c r="AJ63" s="1"/>
    </row>
    <row r="64" spans="1:41" ht="15" x14ac:dyDescent="0.25">
      <c r="C64" s="1"/>
      <c r="D64"/>
      <c r="E64"/>
      <c r="F64" s="94"/>
      <c r="G64" s="95"/>
      <c r="Y64" s="1"/>
      <c r="AD64" s="1"/>
      <c r="AE64" s="1"/>
      <c r="AF64" s="1"/>
      <c r="AG64" s="1"/>
      <c r="AH64" s="1"/>
      <c r="AI64" s="1"/>
      <c r="AJ64" s="1"/>
    </row>
    <row r="226" spans="3:36" s="18" customFormat="1" x14ac:dyDescent="0.25">
      <c r="C226" s="27"/>
      <c r="Y226" s="22"/>
      <c r="AD226" s="29"/>
      <c r="AE226" s="29"/>
      <c r="AF226" s="29"/>
      <c r="AG226" s="29"/>
      <c r="AH226" s="29"/>
      <c r="AI226" s="29"/>
      <c r="AJ226" s="29"/>
    </row>
    <row r="227" spans="3:36" s="18" customFormat="1" x14ac:dyDescent="0.25">
      <c r="C227" s="27"/>
      <c r="Y227" s="22"/>
      <c r="AD227" s="29"/>
      <c r="AE227" s="29"/>
      <c r="AF227" s="29"/>
      <c r="AG227" s="29"/>
      <c r="AH227" s="29"/>
      <c r="AI227" s="29"/>
      <c r="AJ227" s="29"/>
    </row>
    <row r="228" spans="3:36" s="18" customFormat="1" x14ac:dyDescent="0.25">
      <c r="C228" s="27"/>
      <c r="Y228" s="22"/>
      <c r="AD228" s="29"/>
      <c r="AE228" s="29"/>
      <c r="AF228" s="29"/>
      <c r="AG228" s="29"/>
      <c r="AH228" s="29"/>
      <c r="AI228" s="29"/>
      <c r="AJ228" s="29"/>
    </row>
    <row r="229" spans="3:36" s="18" customFormat="1" x14ac:dyDescent="0.25">
      <c r="C229" s="27"/>
      <c r="Y229" s="22"/>
      <c r="AD229" s="29"/>
      <c r="AE229" s="29"/>
      <c r="AF229" s="29"/>
      <c r="AG229" s="29"/>
      <c r="AH229" s="29"/>
      <c r="AI229" s="29"/>
      <c r="AJ229" s="29"/>
    </row>
    <row r="230" spans="3:36" s="18" customFormat="1" x14ac:dyDescent="0.25">
      <c r="C230" s="27"/>
      <c r="Y230" s="22"/>
      <c r="AD230" s="29"/>
      <c r="AE230" s="29"/>
      <c r="AF230" s="29"/>
      <c r="AG230" s="29"/>
      <c r="AH230" s="29"/>
      <c r="AI230" s="29"/>
      <c r="AJ230" s="29"/>
    </row>
    <row r="231" spans="3:36" s="18" customFormat="1" x14ac:dyDescent="0.25">
      <c r="C231" s="27"/>
      <c r="Y231" s="22"/>
      <c r="AD231" s="29"/>
      <c r="AE231" s="29"/>
      <c r="AF231" s="29"/>
      <c r="AG231" s="29"/>
      <c r="AH231" s="29"/>
      <c r="AI231" s="29"/>
      <c r="AJ231" s="29"/>
    </row>
    <row r="232" spans="3:36" s="18" customFormat="1" x14ac:dyDescent="0.25">
      <c r="C232" s="27"/>
      <c r="Y232" s="22"/>
      <c r="AD232" s="29"/>
      <c r="AE232" s="29"/>
      <c r="AF232" s="29"/>
      <c r="AG232" s="29"/>
      <c r="AH232" s="29"/>
      <c r="AI232" s="29"/>
      <c r="AJ232" s="29"/>
    </row>
    <row r="233" spans="3:36" s="18" customFormat="1" x14ac:dyDescent="0.25">
      <c r="C233" s="27"/>
      <c r="Y233" s="22"/>
      <c r="AD233" s="29"/>
      <c r="AE233" s="29"/>
      <c r="AF233" s="29"/>
      <c r="AG233" s="29"/>
      <c r="AH233" s="29"/>
      <c r="AI233" s="29"/>
      <c r="AJ233" s="29"/>
    </row>
    <row r="241" spans="3:36" s="18" customFormat="1" x14ac:dyDescent="0.25">
      <c r="C241" s="27"/>
      <c r="Y241" s="22"/>
      <c r="AD241" s="29"/>
      <c r="AE241" s="29"/>
      <c r="AF241" s="29"/>
      <c r="AG241" s="29"/>
      <c r="AH241" s="29"/>
      <c r="AI241" s="29"/>
      <c r="AJ241" s="29"/>
    </row>
    <row r="242" spans="3:36" s="18" customFormat="1" x14ac:dyDescent="0.25">
      <c r="C242" s="27"/>
      <c r="Y242" s="22"/>
      <c r="AD242" s="29"/>
      <c r="AE242" s="29"/>
      <c r="AF242" s="29"/>
      <c r="AG242" s="29"/>
      <c r="AH242" s="29"/>
      <c r="AI242" s="29"/>
      <c r="AJ242" s="29"/>
    </row>
    <row r="243" spans="3:36" s="18" customFormat="1" x14ac:dyDescent="0.25">
      <c r="C243" s="27"/>
      <c r="Y243" s="22"/>
      <c r="AD243" s="29"/>
      <c r="AE243" s="29"/>
      <c r="AF243" s="29"/>
      <c r="AG243" s="29"/>
      <c r="AH243" s="29"/>
      <c r="AI243" s="29"/>
      <c r="AJ243" s="29"/>
    </row>
    <row r="244" spans="3:36" s="18" customFormat="1" x14ac:dyDescent="0.25">
      <c r="C244" s="27"/>
      <c r="Y244" s="22"/>
      <c r="AD244" s="29"/>
      <c r="AE244" s="29"/>
      <c r="AF244" s="29"/>
      <c r="AG244" s="29"/>
      <c r="AH244" s="29"/>
      <c r="AI244" s="29"/>
      <c r="AJ244" s="29"/>
    </row>
    <row r="245" spans="3:36" s="18" customFormat="1" x14ac:dyDescent="0.25">
      <c r="C245" s="27"/>
      <c r="Y245" s="22"/>
      <c r="AD245" s="29"/>
      <c r="AE245" s="29"/>
      <c r="AF245" s="29"/>
      <c r="AG245" s="29"/>
      <c r="AH245" s="29"/>
      <c r="AI245" s="29"/>
      <c r="AJ245" s="29"/>
    </row>
    <row r="246" spans="3:36" s="18" customFormat="1" x14ac:dyDescent="0.25">
      <c r="C246" s="27"/>
      <c r="Y246" s="22"/>
      <c r="AD246" s="29"/>
      <c r="AE246" s="29"/>
      <c r="AF246" s="29"/>
      <c r="AG246" s="29"/>
      <c r="AH246" s="29"/>
      <c r="AI246" s="29"/>
      <c r="AJ246" s="29"/>
    </row>
    <row r="247" spans="3:36" s="18" customFormat="1" x14ac:dyDescent="0.25">
      <c r="C247" s="27"/>
      <c r="Y247" s="22"/>
      <c r="AD247" s="29"/>
      <c r="AE247" s="29"/>
      <c r="AF247" s="29"/>
      <c r="AG247" s="29"/>
      <c r="AH247" s="29"/>
      <c r="AI247" s="29"/>
      <c r="AJ247" s="29"/>
    </row>
    <row r="248" spans="3:36" s="18" customFormat="1" x14ac:dyDescent="0.25">
      <c r="C248" s="27"/>
      <c r="Y248" s="22"/>
      <c r="AD248" s="29"/>
      <c r="AE248" s="29"/>
      <c r="AF248" s="29"/>
      <c r="AG248" s="29"/>
      <c r="AH248" s="29"/>
      <c r="AI248" s="29"/>
      <c r="AJ248" s="29"/>
    </row>
    <row r="249" spans="3:36" s="18" customFormat="1" x14ac:dyDescent="0.25">
      <c r="C249" s="27"/>
      <c r="Y249" s="22"/>
      <c r="AD249" s="29"/>
      <c r="AE249" s="29"/>
      <c r="AF249" s="29"/>
      <c r="AG249" s="29"/>
      <c r="AH249" s="29"/>
      <c r="AI249" s="29"/>
      <c r="AJ249" s="29"/>
    </row>
    <row r="250" spans="3:36" s="18" customFormat="1" x14ac:dyDescent="0.25">
      <c r="C250" s="27"/>
      <c r="Y250" s="22"/>
      <c r="AD250" s="29"/>
      <c r="AE250" s="29"/>
      <c r="AF250" s="29"/>
      <c r="AG250" s="29"/>
      <c r="AH250" s="29"/>
      <c r="AI250" s="29"/>
      <c r="AJ250" s="29"/>
    </row>
    <row r="251" spans="3:36" s="18" customFormat="1" x14ac:dyDescent="0.25">
      <c r="C251" s="27"/>
      <c r="Y251" s="22"/>
      <c r="AD251" s="29"/>
      <c r="AE251" s="29"/>
      <c r="AF251" s="29"/>
      <c r="AG251" s="29"/>
      <c r="AH251" s="29"/>
      <c r="AI251" s="29"/>
      <c r="AJ251" s="29"/>
    </row>
    <row r="252" spans="3:36" s="18" customFormat="1" x14ac:dyDescent="0.25">
      <c r="C252" s="27"/>
      <c r="Y252" s="22"/>
      <c r="AD252" s="29"/>
      <c r="AE252" s="29"/>
      <c r="AF252" s="29"/>
      <c r="AG252" s="29"/>
      <c r="AH252" s="29"/>
      <c r="AI252" s="29"/>
      <c r="AJ252" s="29"/>
    </row>
    <row r="253" spans="3:36" s="18" customFormat="1" x14ac:dyDescent="0.25">
      <c r="C253" s="27"/>
      <c r="Y253" s="22"/>
      <c r="AD253" s="29"/>
      <c r="AE253" s="29"/>
      <c r="AF253" s="29"/>
      <c r="AG253" s="29"/>
      <c r="AH253" s="29"/>
      <c r="AI253" s="29"/>
      <c r="AJ253" s="29"/>
    </row>
    <row r="254" spans="3:36" s="18" customFormat="1" x14ac:dyDescent="0.25">
      <c r="C254" s="27"/>
      <c r="Y254" s="22"/>
      <c r="AD254" s="29"/>
      <c r="AE254" s="29"/>
      <c r="AF254" s="29"/>
      <c r="AG254" s="29"/>
      <c r="AH254" s="29"/>
      <c r="AI254" s="29"/>
      <c r="AJ254" s="29"/>
    </row>
    <row r="255" spans="3:36" s="18" customFormat="1" x14ac:dyDescent="0.25">
      <c r="C255" s="27"/>
      <c r="Y255" s="22"/>
      <c r="AD255" s="29"/>
      <c r="AE255" s="29"/>
      <c r="AF255" s="29"/>
      <c r="AG255" s="29"/>
      <c r="AH255" s="29"/>
      <c r="AI255" s="29"/>
      <c r="AJ255" s="29"/>
    </row>
    <row r="256" spans="3:36" s="18" customFormat="1" x14ac:dyDescent="0.25">
      <c r="C256" s="27"/>
      <c r="Y256" s="22"/>
      <c r="AD256" s="29"/>
      <c r="AE256" s="29"/>
      <c r="AF256" s="29"/>
      <c r="AG256" s="29"/>
      <c r="AH256" s="29"/>
      <c r="AI256" s="29"/>
      <c r="AJ256" s="29"/>
    </row>
    <row r="257" spans="3:36" s="18" customFormat="1" x14ac:dyDescent="0.25">
      <c r="C257" s="27"/>
      <c r="Y257" s="22"/>
      <c r="AD257" s="29"/>
      <c r="AE257" s="29"/>
      <c r="AF257" s="29"/>
      <c r="AG257" s="29"/>
      <c r="AH257" s="29"/>
      <c r="AI257" s="29"/>
      <c r="AJ257" s="29"/>
    </row>
    <row r="258" spans="3:36" s="18" customFormat="1" x14ac:dyDescent="0.25">
      <c r="C258" s="27"/>
      <c r="Y258" s="22"/>
      <c r="AD258" s="29"/>
      <c r="AE258" s="29"/>
      <c r="AF258" s="29"/>
      <c r="AG258" s="29"/>
      <c r="AH258" s="29"/>
      <c r="AI258" s="29"/>
      <c r="AJ258" s="29"/>
    </row>
    <row r="259" spans="3:36" s="18" customFormat="1" x14ac:dyDescent="0.25">
      <c r="C259" s="27"/>
      <c r="Y259" s="22"/>
      <c r="AD259" s="29"/>
      <c r="AE259" s="29"/>
      <c r="AF259" s="29"/>
      <c r="AG259" s="29"/>
      <c r="AH259" s="29"/>
      <c r="AI259" s="29"/>
      <c r="AJ259" s="29"/>
    </row>
    <row r="260" spans="3:36" s="18" customFormat="1" x14ac:dyDescent="0.25">
      <c r="C260" s="27"/>
      <c r="Y260" s="22"/>
      <c r="AD260" s="29"/>
      <c r="AE260" s="29"/>
      <c r="AF260" s="29"/>
      <c r="AG260" s="29"/>
      <c r="AH260" s="29"/>
      <c r="AI260" s="29"/>
      <c r="AJ260" s="29"/>
    </row>
    <row r="261" spans="3:36" s="18" customFormat="1" x14ac:dyDescent="0.25">
      <c r="C261" s="27"/>
      <c r="Y261" s="22"/>
      <c r="AD261" s="29"/>
      <c r="AE261" s="29"/>
      <c r="AF261" s="29"/>
      <c r="AG261" s="29"/>
      <c r="AH261" s="29"/>
      <c r="AI261" s="29"/>
      <c r="AJ261" s="29"/>
    </row>
    <row r="262" spans="3:36" s="18" customFormat="1" x14ac:dyDescent="0.25">
      <c r="C262" s="27"/>
      <c r="Y262" s="22"/>
      <c r="AD262" s="29"/>
      <c r="AE262" s="29"/>
      <c r="AF262" s="29"/>
      <c r="AG262" s="29"/>
      <c r="AH262" s="29"/>
      <c r="AI262" s="29"/>
      <c r="AJ262" s="29"/>
    </row>
    <row r="263" spans="3:36" s="18" customFormat="1" x14ac:dyDescent="0.25">
      <c r="C263" s="27"/>
      <c r="Y263" s="22"/>
      <c r="AD263" s="29"/>
      <c r="AE263" s="29"/>
      <c r="AF263" s="29"/>
      <c r="AG263" s="29"/>
      <c r="AH263" s="29"/>
      <c r="AI263" s="29"/>
      <c r="AJ263" s="29"/>
    </row>
    <row r="264" spans="3:36" s="18" customFormat="1" x14ac:dyDescent="0.25">
      <c r="C264" s="27"/>
      <c r="Y264" s="22"/>
      <c r="AD264" s="29"/>
      <c r="AE264" s="29"/>
      <c r="AF264" s="29"/>
      <c r="AG264" s="29"/>
      <c r="AH264" s="29"/>
      <c r="AI264" s="29"/>
      <c r="AJ264" s="29"/>
    </row>
    <row r="265" spans="3:36" s="18" customFormat="1" x14ac:dyDescent="0.25">
      <c r="C265" s="27"/>
      <c r="Y265" s="22"/>
      <c r="AD265" s="29"/>
      <c r="AE265" s="29"/>
      <c r="AF265" s="29"/>
      <c r="AG265" s="29"/>
      <c r="AH265" s="29"/>
      <c r="AI265" s="29"/>
      <c r="AJ265" s="29"/>
    </row>
    <row r="266" spans="3:36" s="18" customFormat="1" x14ac:dyDescent="0.25">
      <c r="C266" s="27"/>
      <c r="Y266" s="22"/>
      <c r="AD266" s="29"/>
      <c r="AE266" s="29"/>
      <c r="AF266" s="29"/>
      <c r="AG266" s="29"/>
      <c r="AH266" s="29"/>
      <c r="AI266" s="29"/>
      <c r="AJ266" s="29"/>
    </row>
    <row r="267" spans="3:36" s="18" customFormat="1" x14ac:dyDescent="0.25">
      <c r="C267" s="27"/>
      <c r="Y267" s="22"/>
      <c r="AD267" s="29"/>
      <c r="AE267" s="29"/>
      <c r="AF267" s="29"/>
      <c r="AG267" s="29"/>
      <c r="AH267" s="29"/>
      <c r="AI267" s="29"/>
      <c r="AJ267" s="29"/>
    </row>
    <row r="268" spans="3:36" s="18" customFormat="1" x14ac:dyDescent="0.25">
      <c r="C268" s="27"/>
      <c r="Y268" s="22"/>
      <c r="AD268" s="29"/>
      <c r="AE268" s="29"/>
      <c r="AF268" s="29"/>
      <c r="AG268" s="29"/>
      <c r="AH268" s="29"/>
      <c r="AI268" s="29"/>
      <c r="AJ268" s="29"/>
    </row>
    <row r="269" spans="3:36" s="18" customFormat="1" x14ac:dyDescent="0.25">
      <c r="C269" s="27"/>
      <c r="Y269" s="22"/>
      <c r="AD269" s="29"/>
      <c r="AE269" s="29"/>
      <c r="AF269" s="29"/>
      <c r="AG269" s="29"/>
      <c r="AH269" s="29"/>
      <c r="AI269" s="29"/>
      <c r="AJ269" s="29"/>
    </row>
    <row r="270" spans="3:36" s="18" customFormat="1" x14ac:dyDescent="0.25">
      <c r="C270" s="27"/>
      <c r="Y270" s="22"/>
      <c r="AD270" s="29"/>
      <c r="AE270" s="29"/>
      <c r="AF270" s="29"/>
      <c r="AG270" s="29"/>
      <c r="AH270" s="29"/>
      <c r="AI270" s="29"/>
      <c r="AJ270" s="29"/>
    </row>
    <row r="271" spans="3:36" s="18" customFormat="1" x14ac:dyDescent="0.25">
      <c r="C271" s="27"/>
      <c r="Y271" s="22"/>
      <c r="AD271" s="29"/>
      <c r="AE271" s="29"/>
      <c r="AF271" s="29"/>
      <c r="AG271" s="29"/>
      <c r="AH271" s="29"/>
      <c r="AI271" s="29"/>
      <c r="AJ271" s="29"/>
    </row>
    <row r="272" spans="3:36" s="18" customFormat="1" x14ac:dyDescent="0.25">
      <c r="C272" s="27"/>
      <c r="Y272" s="22"/>
      <c r="AD272" s="29"/>
      <c r="AE272" s="29"/>
      <c r="AF272" s="29"/>
      <c r="AG272" s="29"/>
      <c r="AH272" s="29"/>
      <c r="AI272" s="29"/>
      <c r="AJ272" s="29"/>
    </row>
    <row r="273" spans="3:36" s="18" customFormat="1" x14ac:dyDescent="0.25">
      <c r="C273" s="27"/>
      <c r="Y273" s="22"/>
      <c r="AD273" s="29"/>
      <c r="AE273" s="29"/>
      <c r="AF273" s="29"/>
      <c r="AG273" s="29"/>
      <c r="AH273" s="29"/>
      <c r="AI273" s="29"/>
      <c r="AJ273" s="29"/>
    </row>
    <row r="274" spans="3:36" s="18" customFormat="1" x14ac:dyDescent="0.25">
      <c r="C274" s="27"/>
      <c r="Y274" s="22"/>
      <c r="AD274" s="29"/>
      <c r="AE274" s="29"/>
      <c r="AF274" s="29"/>
      <c r="AG274" s="29"/>
      <c r="AH274" s="29"/>
      <c r="AI274" s="29"/>
      <c r="AJ274" s="29"/>
    </row>
    <row r="275" spans="3:36" s="18" customFormat="1" x14ac:dyDescent="0.25">
      <c r="C275" s="27"/>
      <c r="Y275" s="22"/>
      <c r="AD275" s="29"/>
      <c r="AE275" s="29"/>
      <c r="AF275" s="29"/>
      <c r="AG275" s="29"/>
      <c r="AH275" s="29"/>
      <c r="AI275" s="29"/>
      <c r="AJ275" s="29"/>
    </row>
    <row r="276" spans="3:36" s="18" customFormat="1" x14ac:dyDescent="0.25">
      <c r="C276" s="27"/>
      <c r="Y276" s="22"/>
      <c r="AD276" s="29"/>
      <c r="AE276" s="29"/>
      <c r="AF276" s="29"/>
      <c r="AG276" s="29"/>
      <c r="AH276" s="29"/>
      <c r="AI276" s="29"/>
      <c r="AJ276" s="29"/>
    </row>
    <row r="277" spans="3:36" s="18" customFormat="1" x14ac:dyDescent="0.25">
      <c r="C277" s="27"/>
      <c r="Y277" s="22"/>
      <c r="AD277" s="29"/>
      <c r="AE277" s="29"/>
      <c r="AF277" s="29"/>
      <c r="AG277" s="29"/>
      <c r="AH277" s="29"/>
      <c r="AI277" s="29"/>
      <c r="AJ277" s="29"/>
    </row>
    <row r="278" spans="3:36" s="18" customFormat="1" x14ac:dyDescent="0.25">
      <c r="C278" s="27"/>
      <c r="Y278" s="22"/>
      <c r="AD278" s="29"/>
      <c r="AE278" s="29"/>
      <c r="AF278" s="29"/>
      <c r="AG278" s="29"/>
      <c r="AH278" s="29"/>
      <c r="AI278" s="29"/>
      <c r="AJ278" s="29"/>
    </row>
    <row r="279" spans="3:36" s="18" customFormat="1" x14ac:dyDescent="0.25">
      <c r="C279" s="27"/>
      <c r="Y279" s="22"/>
      <c r="AD279" s="29"/>
      <c r="AE279" s="29"/>
      <c r="AF279" s="29"/>
      <c r="AG279" s="29"/>
      <c r="AH279" s="29"/>
      <c r="AI279" s="29"/>
      <c r="AJ279" s="29"/>
    </row>
    <row r="280" spans="3:36" s="18" customFormat="1" x14ac:dyDescent="0.25">
      <c r="C280" s="27"/>
      <c r="Y280" s="22"/>
      <c r="AD280" s="29"/>
      <c r="AE280" s="29"/>
      <c r="AF280" s="29"/>
      <c r="AG280" s="29"/>
      <c r="AH280" s="29"/>
      <c r="AI280" s="29"/>
      <c r="AJ280" s="29"/>
    </row>
    <row r="281" spans="3:36" s="18" customFormat="1" x14ac:dyDescent="0.25">
      <c r="C281" s="27"/>
      <c r="Y281" s="22"/>
      <c r="AD281" s="29"/>
      <c r="AE281" s="29"/>
      <c r="AF281" s="29"/>
      <c r="AG281" s="29"/>
      <c r="AH281" s="29"/>
      <c r="AI281" s="29"/>
      <c r="AJ281" s="29"/>
    </row>
    <row r="282" spans="3:36" s="18" customFormat="1" x14ac:dyDescent="0.25">
      <c r="C282" s="27"/>
      <c r="Y282" s="22"/>
      <c r="AD282" s="29"/>
      <c r="AE282" s="29"/>
      <c r="AF282" s="29"/>
      <c r="AG282" s="29"/>
      <c r="AH282" s="29"/>
      <c r="AI282" s="29"/>
      <c r="AJ282" s="29"/>
    </row>
    <row r="283" spans="3:36" s="18" customFormat="1" x14ac:dyDescent="0.25">
      <c r="C283" s="27"/>
      <c r="Y283" s="22"/>
      <c r="AD283" s="29"/>
      <c r="AE283" s="29"/>
      <c r="AF283" s="29"/>
      <c r="AG283" s="29"/>
      <c r="AH283" s="29"/>
      <c r="AI283" s="29"/>
      <c r="AJ283" s="29"/>
    </row>
    <row r="284" spans="3:36" s="18" customFormat="1" x14ac:dyDescent="0.25">
      <c r="C284" s="27"/>
      <c r="Y284" s="22"/>
      <c r="AD284" s="29"/>
      <c r="AE284" s="29"/>
      <c r="AF284" s="29"/>
      <c r="AG284" s="29"/>
      <c r="AH284" s="29"/>
      <c r="AI284" s="29"/>
      <c r="AJ284" s="29"/>
    </row>
    <row r="285" spans="3:36" s="18" customFormat="1" x14ac:dyDescent="0.25">
      <c r="C285" s="27"/>
      <c r="Y285" s="22"/>
      <c r="AD285" s="29"/>
      <c r="AE285" s="29"/>
      <c r="AF285" s="29"/>
      <c r="AG285" s="29"/>
      <c r="AH285" s="29"/>
      <c r="AI285" s="29"/>
      <c r="AJ285" s="29"/>
    </row>
    <row r="286" spans="3:36" s="18" customFormat="1" x14ac:dyDescent="0.25">
      <c r="C286" s="27"/>
      <c r="Y286" s="22"/>
      <c r="AD286" s="29"/>
      <c r="AE286" s="29"/>
      <c r="AF286" s="29"/>
      <c r="AG286" s="29"/>
      <c r="AH286" s="29"/>
      <c r="AI286" s="29"/>
      <c r="AJ286" s="29"/>
    </row>
    <row r="287" spans="3:36" s="18" customFormat="1" x14ac:dyDescent="0.25">
      <c r="C287" s="27"/>
      <c r="Y287" s="22"/>
      <c r="AD287" s="29"/>
      <c r="AE287" s="29"/>
      <c r="AF287" s="29"/>
      <c r="AG287" s="29"/>
      <c r="AH287" s="29"/>
      <c r="AI287" s="29"/>
      <c r="AJ287" s="29"/>
    </row>
    <row r="288" spans="3:36" s="18" customFormat="1" x14ac:dyDescent="0.25">
      <c r="C288" s="27"/>
      <c r="Y288" s="22"/>
      <c r="AD288" s="29"/>
      <c r="AE288" s="29"/>
      <c r="AF288" s="29"/>
      <c r="AG288" s="29"/>
      <c r="AH288" s="29"/>
      <c r="AI288" s="29"/>
      <c r="AJ288" s="29"/>
    </row>
    <row r="289" spans="3:36" s="18" customFormat="1" x14ac:dyDescent="0.25">
      <c r="C289" s="27"/>
      <c r="Y289" s="22"/>
      <c r="AD289" s="29"/>
      <c r="AE289" s="29"/>
      <c r="AF289" s="29"/>
      <c r="AG289" s="29"/>
      <c r="AH289" s="29"/>
      <c r="AI289" s="29"/>
      <c r="AJ289" s="29"/>
    </row>
    <row r="290" spans="3:36" s="18" customFormat="1" x14ac:dyDescent="0.25">
      <c r="C290" s="27"/>
      <c r="Y290" s="22"/>
      <c r="AD290" s="29"/>
      <c r="AE290" s="29"/>
      <c r="AF290" s="29"/>
      <c r="AG290" s="29"/>
      <c r="AH290" s="29"/>
      <c r="AI290" s="29"/>
      <c r="AJ290" s="29"/>
    </row>
    <row r="291" spans="3:36" s="18" customFormat="1" x14ac:dyDescent="0.25">
      <c r="C291" s="27"/>
      <c r="Y291" s="22"/>
      <c r="AD291" s="29"/>
      <c r="AE291" s="29"/>
      <c r="AF291" s="29"/>
      <c r="AG291" s="29"/>
      <c r="AH291" s="29"/>
      <c r="AI291" s="29"/>
      <c r="AJ291" s="29"/>
    </row>
    <row r="292" spans="3:36" s="18" customFormat="1" x14ac:dyDescent="0.25">
      <c r="C292" s="27"/>
      <c r="Y292" s="22"/>
      <c r="AD292" s="29"/>
      <c r="AE292" s="29"/>
      <c r="AF292" s="29"/>
      <c r="AG292" s="29"/>
      <c r="AH292" s="29"/>
      <c r="AI292" s="29"/>
      <c r="AJ292" s="29"/>
    </row>
    <row r="293" spans="3:36" s="18" customFormat="1" x14ac:dyDescent="0.25">
      <c r="C293" s="27"/>
      <c r="Y293" s="22"/>
      <c r="AD293" s="29"/>
      <c r="AE293" s="29"/>
      <c r="AF293" s="29"/>
      <c r="AG293" s="29"/>
      <c r="AH293" s="29"/>
      <c r="AI293" s="29"/>
      <c r="AJ293" s="29"/>
    </row>
    <row r="294" spans="3:36" s="18" customFormat="1" x14ac:dyDescent="0.25">
      <c r="C294" s="27"/>
      <c r="Y294" s="22"/>
      <c r="AD294" s="29"/>
      <c r="AE294" s="29"/>
      <c r="AF294" s="29"/>
      <c r="AG294" s="29"/>
      <c r="AH294" s="29"/>
      <c r="AI294" s="29"/>
      <c r="AJ294" s="29"/>
    </row>
    <row r="295" spans="3:36" s="18" customFormat="1" x14ac:dyDescent="0.25">
      <c r="C295" s="27"/>
      <c r="Y295" s="22"/>
      <c r="AD295" s="29"/>
      <c r="AE295" s="29"/>
      <c r="AF295" s="29"/>
      <c r="AG295" s="29"/>
      <c r="AH295" s="29"/>
      <c r="AI295" s="29"/>
      <c r="AJ295" s="29"/>
    </row>
    <row r="296" spans="3:36" s="18" customFormat="1" x14ac:dyDescent="0.25">
      <c r="C296" s="27"/>
      <c r="Y296" s="22"/>
      <c r="AD296" s="29"/>
      <c r="AE296" s="29"/>
      <c r="AF296" s="29"/>
      <c r="AG296" s="29"/>
      <c r="AH296" s="29"/>
      <c r="AI296" s="29"/>
      <c r="AJ296" s="29"/>
    </row>
    <row r="297" spans="3:36" s="18" customFormat="1" x14ac:dyDescent="0.25">
      <c r="C297" s="27"/>
      <c r="Y297" s="22"/>
      <c r="AD297" s="29"/>
      <c r="AE297" s="29"/>
      <c r="AF297" s="29"/>
      <c r="AG297" s="29"/>
      <c r="AH297" s="29"/>
      <c r="AI297" s="29"/>
      <c r="AJ297" s="29"/>
    </row>
    <row r="298" spans="3:36" s="18" customFormat="1" x14ac:dyDescent="0.25">
      <c r="C298" s="27"/>
      <c r="Y298" s="22"/>
      <c r="AD298" s="29"/>
      <c r="AE298" s="29"/>
      <c r="AF298" s="29"/>
      <c r="AG298" s="29"/>
      <c r="AH298" s="29"/>
      <c r="AI298" s="29"/>
      <c r="AJ298" s="29"/>
    </row>
    <row r="299" spans="3:36" s="18" customFormat="1" x14ac:dyDescent="0.25">
      <c r="C299" s="27"/>
      <c r="Y299" s="22"/>
      <c r="AD299" s="29"/>
      <c r="AE299" s="29"/>
      <c r="AF299" s="29"/>
      <c r="AG299" s="29"/>
      <c r="AH299" s="29"/>
      <c r="AI299" s="29"/>
      <c r="AJ299" s="29"/>
    </row>
    <row r="300" spans="3:36" s="18" customFormat="1" x14ac:dyDescent="0.25">
      <c r="C300" s="27"/>
      <c r="Y300" s="22"/>
      <c r="AD300" s="29"/>
      <c r="AE300" s="29"/>
      <c r="AF300" s="29"/>
      <c r="AG300" s="29"/>
      <c r="AH300" s="29"/>
      <c r="AI300" s="29"/>
      <c r="AJ300" s="29"/>
    </row>
    <row r="301" spans="3:36" s="18" customFormat="1" x14ac:dyDescent="0.25">
      <c r="C301" s="27"/>
      <c r="Y301" s="22"/>
      <c r="AD301" s="29"/>
      <c r="AE301" s="29"/>
      <c r="AF301" s="29"/>
      <c r="AG301" s="29"/>
      <c r="AH301" s="29"/>
      <c r="AI301" s="29"/>
      <c r="AJ301" s="29"/>
    </row>
    <row r="302" spans="3:36" s="18" customFormat="1" x14ac:dyDescent="0.25">
      <c r="C302" s="27"/>
      <c r="Y302" s="22"/>
      <c r="AD302" s="29"/>
      <c r="AE302" s="29"/>
      <c r="AF302" s="29"/>
      <c r="AG302" s="29"/>
      <c r="AH302" s="29"/>
      <c r="AI302" s="29"/>
      <c r="AJ302" s="29"/>
    </row>
    <row r="303" spans="3:36" s="18" customFormat="1" x14ac:dyDescent="0.25">
      <c r="C303" s="27"/>
      <c r="Y303" s="22"/>
      <c r="AD303" s="29"/>
      <c r="AE303" s="29"/>
      <c r="AF303" s="29"/>
      <c r="AG303" s="29"/>
      <c r="AH303" s="29"/>
      <c r="AI303" s="29"/>
      <c r="AJ303" s="29"/>
    </row>
    <row r="304" spans="3:36" s="18" customFormat="1" x14ac:dyDescent="0.25">
      <c r="C304" s="27"/>
      <c r="Y304" s="22"/>
      <c r="AD304" s="29"/>
      <c r="AE304" s="29"/>
      <c r="AF304" s="29"/>
      <c r="AG304" s="29"/>
      <c r="AH304" s="29"/>
      <c r="AI304" s="29"/>
      <c r="AJ304" s="29"/>
    </row>
    <row r="305" spans="3:36" s="18" customFormat="1" x14ac:dyDescent="0.25">
      <c r="C305" s="27"/>
      <c r="Y305" s="22"/>
      <c r="AD305" s="29"/>
      <c r="AE305" s="29"/>
      <c r="AF305" s="29"/>
      <c r="AG305" s="29"/>
      <c r="AH305" s="29"/>
      <c r="AI305" s="29"/>
      <c r="AJ305" s="29"/>
    </row>
    <row r="306" spans="3:36" s="18" customFormat="1" x14ac:dyDescent="0.25">
      <c r="C306" s="27"/>
      <c r="Y306" s="22"/>
      <c r="AD306" s="29"/>
      <c r="AE306" s="29"/>
      <c r="AF306" s="29"/>
      <c r="AG306" s="29"/>
      <c r="AH306" s="29"/>
      <c r="AI306" s="29"/>
      <c r="AJ306" s="29"/>
    </row>
    <row r="307" spans="3:36" s="18" customFormat="1" x14ac:dyDescent="0.25">
      <c r="C307" s="27"/>
      <c r="Y307" s="22"/>
      <c r="AD307" s="29"/>
      <c r="AE307" s="29"/>
      <c r="AF307" s="29"/>
      <c r="AG307" s="29"/>
      <c r="AH307" s="29"/>
      <c r="AI307" s="29"/>
      <c r="AJ307" s="29"/>
    </row>
    <row r="308" spans="3:36" s="18" customFormat="1" x14ac:dyDescent="0.25">
      <c r="C308" s="27"/>
      <c r="Y308" s="22"/>
      <c r="AD308" s="29"/>
      <c r="AE308" s="29"/>
      <c r="AF308" s="29"/>
      <c r="AG308" s="29"/>
      <c r="AH308" s="29"/>
      <c r="AI308" s="29"/>
      <c r="AJ308" s="29"/>
    </row>
    <row r="309" spans="3:36" s="18" customFormat="1" x14ac:dyDescent="0.25">
      <c r="C309" s="27"/>
      <c r="Y309" s="22"/>
      <c r="AD309" s="29"/>
      <c r="AE309" s="29"/>
      <c r="AF309" s="29"/>
      <c r="AG309" s="29"/>
      <c r="AH309" s="29"/>
      <c r="AI309" s="29"/>
      <c r="AJ309" s="29"/>
    </row>
    <row r="310" spans="3:36" s="18" customFormat="1" x14ac:dyDescent="0.25">
      <c r="C310" s="27"/>
      <c r="Y310" s="22"/>
      <c r="AD310" s="29"/>
      <c r="AE310" s="29"/>
      <c r="AF310" s="29"/>
      <c r="AG310" s="29"/>
      <c r="AH310" s="29"/>
      <c r="AI310" s="29"/>
      <c r="AJ310" s="29"/>
    </row>
    <row r="311" spans="3:36" s="18" customFormat="1" x14ac:dyDescent="0.25">
      <c r="C311" s="27"/>
      <c r="Y311" s="22"/>
      <c r="AD311" s="29"/>
      <c r="AE311" s="29"/>
      <c r="AF311" s="29"/>
      <c r="AG311" s="29"/>
      <c r="AH311" s="29"/>
      <c r="AI311" s="29"/>
      <c r="AJ311" s="29"/>
    </row>
    <row r="312" spans="3:36" s="18" customFormat="1" x14ac:dyDescent="0.25">
      <c r="C312" s="27"/>
      <c r="Y312" s="22"/>
      <c r="AD312" s="29"/>
      <c r="AE312" s="29"/>
      <c r="AF312" s="29"/>
      <c r="AG312" s="29"/>
      <c r="AH312" s="29"/>
      <c r="AI312" s="29"/>
      <c r="AJ312" s="29"/>
    </row>
    <row r="313" spans="3:36" s="18" customFormat="1" x14ac:dyDescent="0.25">
      <c r="C313" s="27"/>
      <c r="Y313" s="22"/>
      <c r="AD313" s="29"/>
      <c r="AE313" s="29"/>
      <c r="AF313" s="29"/>
      <c r="AG313" s="29"/>
      <c r="AH313" s="29"/>
      <c r="AI313" s="29"/>
      <c r="AJ313" s="29"/>
    </row>
    <row r="314" spans="3:36" s="18" customFormat="1" x14ac:dyDescent="0.25">
      <c r="C314" s="27"/>
      <c r="Y314" s="22"/>
      <c r="AD314" s="29"/>
      <c r="AE314" s="29"/>
      <c r="AF314" s="29"/>
      <c r="AG314" s="29"/>
      <c r="AH314" s="29"/>
      <c r="AI314" s="29"/>
      <c r="AJ314" s="29"/>
    </row>
    <row r="315" spans="3:36" s="18" customFormat="1" x14ac:dyDescent="0.25">
      <c r="C315" s="27"/>
      <c r="Y315" s="22"/>
      <c r="AD315" s="29"/>
      <c r="AE315" s="29"/>
      <c r="AF315" s="29"/>
      <c r="AG315" s="29"/>
      <c r="AH315" s="29"/>
      <c r="AI315" s="29"/>
      <c r="AJ315" s="29"/>
    </row>
    <row r="316" spans="3:36" s="18" customFormat="1" x14ac:dyDescent="0.25">
      <c r="C316" s="27"/>
      <c r="Y316" s="22"/>
      <c r="AD316" s="29"/>
      <c r="AE316" s="29"/>
      <c r="AF316" s="29"/>
      <c r="AG316" s="29"/>
      <c r="AH316" s="29"/>
      <c r="AI316" s="29"/>
      <c r="AJ316" s="29"/>
    </row>
    <row r="317" spans="3:36" s="18" customFormat="1" x14ac:dyDescent="0.25">
      <c r="C317" s="27"/>
      <c r="Y317" s="22"/>
      <c r="AD317" s="29"/>
      <c r="AE317" s="29"/>
      <c r="AF317" s="29"/>
      <c r="AG317" s="29"/>
      <c r="AH317" s="29"/>
      <c r="AI317" s="29"/>
      <c r="AJ317" s="29"/>
    </row>
    <row r="318" spans="3:36" s="18" customFormat="1" x14ac:dyDescent="0.25">
      <c r="C318" s="27"/>
      <c r="Y318" s="22"/>
      <c r="AD318" s="29"/>
      <c r="AE318" s="29"/>
      <c r="AF318" s="29"/>
      <c r="AG318" s="29"/>
      <c r="AH318" s="29"/>
      <c r="AI318" s="29"/>
      <c r="AJ318" s="29"/>
    </row>
    <row r="319" spans="3:36" s="18" customFormat="1" x14ac:dyDescent="0.25">
      <c r="C319" s="27"/>
      <c r="Y319" s="22"/>
      <c r="AD319" s="29"/>
      <c r="AE319" s="29"/>
      <c r="AF319" s="29"/>
      <c r="AG319" s="29"/>
      <c r="AH319" s="29"/>
      <c r="AI319" s="29"/>
      <c r="AJ319" s="29"/>
    </row>
    <row r="320" spans="3:36" s="18" customFormat="1" x14ac:dyDescent="0.25">
      <c r="C320" s="27"/>
      <c r="Y320" s="22"/>
      <c r="AD320" s="29"/>
      <c r="AE320" s="29"/>
      <c r="AF320" s="29"/>
      <c r="AG320" s="29"/>
      <c r="AH320" s="29"/>
      <c r="AI320" s="29"/>
      <c r="AJ320" s="29"/>
    </row>
    <row r="321" spans="3:36" s="18" customFormat="1" x14ac:dyDescent="0.25">
      <c r="C321" s="27"/>
      <c r="Y321" s="22"/>
      <c r="AD321" s="29"/>
      <c r="AE321" s="29"/>
      <c r="AF321" s="29"/>
      <c r="AG321" s="29"/>
      <c r="AH321" s="29"/>
      <c r="AI321" s="29"/>
      <c r="AJ321" s="29"/>
    </row>
    <row r="322" spans="3:36" s="18" customFormat="1" x14ac:dyDescent="0.25">
      <c r="C322" s="27"/>
      <c r="Y322" s="22"/>
      <c r="AD322" s="29"/>
      <c r="AE322" s="29"/>
      <c r="AF322" s="29"/>
      <c r="AG322" s="29"/>
      <c r="AH322" s="29"/>
      <c r="AI322" s="29"/>
      <c r="AJ322" s="29"/>
    </row>
    <row r="323" spans="3:36" s="18" customFormat="1" x14ac:dyDescent="0.25">
      <c r="C323" s="27"/>
      <c r="Y323" s="22"/>
      <c r="AD323" s="29"/>
      <c r="AE323" s="29"/>
      <c r="AF323" s="29"/>
      <c r="AG323" s="29"/>
      <c r="AH323" s="29"/>
      <c r="AI323" s="29"/>
      <c r="AJ323" s="29"/>
    </row>
    <row r="324" spans="3:36" s="18" customFormat="1" x14ac:dyDescent="0.25">
      <c r="C324" s="27"/>
      <c r="Y324" s="22"/>
      <c r="AD324" s="29"/>
      <c r="AE324" s="29"/>
      <c r="AF324" s="29"/>
      <c r="AG324" s="29"/>
      <c r="AH324" s="29"/>
      <c r="AI324" s="29"/>
      <c r="AJ324" s="29"/>
    </row>
    <row r="325" spans="3:36" s="18" customFormat="1" x14ac:dyDescent="0.25">
      <c r="C325" s="27"/>
      <c r="Y325" s="22"/>
      <c r="AD325" s="29"/>
      <c r="AE325" s="29"/>
      <c r="AF325" s="29"/>
      <c r="AG325" s="29"/>
      <c r="AH325" s="29"/>
      <c r="AI325" s="29"/>
      <c r="AJ325" s="29"/>
    </row>
    <row r="326" spans="3:36" s="18" customFormat="1" x14ac:dyDescent="0.25">
      <c r="C326" s="27"/>
      <c r="Y326" s="22"/>
      <c r="AD326" s="29"/>
      <c r="AE326" s="29"/>
      <c r="AF326" s="29"/>
      <c r="AG326" s="29"/>
      <c r="AH326" s="29"/>
      <c r="AI326" s="29"/>
      <c r="AJ326" s="29"/>
    </row>
    <row r="327" spans="3:36" s="18" customFormat="1" x14ac:dyDescent="0.25">
      <c r="C327" s="27"/>
      <c r="Y327" s="22"/>
      <c r="AD327" s="29"/>
      <c r="AE327" s="29"/>
      <c r="AF327" s="29"/>
      <c r="AG327" s="29"/>
      <c r="AH327" s="29"/>
      <c r="AI327" s="29"/>
      <c r="AJ327" s="29"/>
    </row>
    <row r="328" spans="3:36" s="18" customFormat="1" x14ac:dyDescent="0.25">
      <c r="C328" s="27"/>
      <c r="Y328" s="22"/>
      <c r="AD328" s="29"/>
      <c r="AE328" s="29"/>
      <c r="AF328" s="29"/>
      <c r="AG328" s="29"/>
      <c r="AH328" s="29"/>
      <c r="AI328" s="29"/>
      <c r="AJ328" s="29"/>
    </row>
    <row r="329" spans="3:36" s="18" customFormat="1" x14ac:dyDescent="0.25">
      <c r="C329" s="27"/>
      <c r="Y329" s="22"/>
      <c r="AD329" s="29"/>
      <c r="AE329" s="29"/>
      <c r="AF329" s="29"/>
      <c r="AG329" s="29"/>
      <c r="AH329" s="29"/>
      <c r="AI329" s="29"/>
      <c r="AJ329" s="29"/>
    </row>
    <row r="330" spans="3:36" s="18" customFormat="1" x14ac:dyDescent="0.25">
      <c r="C330" s="27"/>
      <c r="Y330" s="22"/>
      <c r="AD330" s="29"/>
      <c r="AE330" s="29"/>
      <c r="AF330" s="29"/>
      <c r="AG330" s="29"/>
      <c r="AH330" s="29"/>
      <c r="AI330" s="29"/>
      <c r="AJ330" s="29"/>
    </row>
    <row r="331" spans="3:36" s="18" customFormat="1" x14ac:dyDescent="0.25">
      <c r="C331" s="27"/>
      <c r="Y331" s="22"/>
      <c r="AD331" s="29"/>
      <c r="AE331" s="29"/>
      <c r="AF331" s="29"/>
      <c r="AG331" s="29"/>
      <c r="AH331" s="29"/>
      <c r="AI331" s="29"/>
      <c r="AJ331" s="29"/>
    </row>
    <row r="332" spans="3:36" s="18" customFormat="1" x14ac:dyDescent="0.25">
      <c r="C332" s="27"/>
      <c r="Y332" s="22"/>
      <c r="AD332" s="29"/>
      <c r="AE332" s="29"/>
      <c r="AF332" s="29"/>
      <c r="AG332" s="29"/>
      <c r="AH332" s="29"/>
      <c r="AI332" s="29"/>
      <c r="AJ332" s="29"/>
    </row>
    <row r="333" spans="3:36" s="18" customFormat="1" x14ac:dyDescent="0.25">
      <c r="C333" s="27"/>
      <c r="Y333" s="22"/>
      <c r="AD333" s="29"/>
      <c r="AE333" s="29"/>
      <c r="AF333" s="29"/>
      <c r="AG333" s="29"/>
      <c r="AH333" s="29"/>
      <c r="AI333" s="29"/>
      <c r="AJ333" s="29"/>
    </row>
    <row r="334" spans="3:36" s="18" customFormat="1" x14ac:dyDescent="0.25">
      <c r="C334" s="27"/>
      <c r="Y334" s="22"/>
      <c r="AD334" s="29"/>
      <c r="AE334" s="29"/>
      <c r="AF334" s="29"/>
      <c r="AG334" s="29"/>
      <c r="AH334" s="29"/>
      <c r="AI334" s="29"/>
      <c r="AJ334" s="29"/>
    </row>
    <row r="335" spans="3:36" s="18" customFormat="1" x14ac:dyDescent="0.25">
      <c r="C335" s="27"/>
      <c r="Y335" s="22"/>
      <c r="AD335" s="29"/>
      <c r="AE335" s="29"/>
      <c r="AF335" s="29"/>
      <c r="AG335" s="29"/>
      <c r="AH335" s="29"/>
      <c r="AI335" s="29"/>
      <c r="AJ335" s="29"/>
    </row>
    <row r="336" spans="3:36" s="18" customFormat="1" x14ac:dyDescent="0.25">
      <c r="C336" s="27"/>
      <c r="Y336" s="22"/>
      <c r="AD336" s="29"/>
      <c r="AE336" s="29"/>
      <c r="AF336" s="29"/>
      <c r="AG336" s="29"/>
      <c r="AH336" s="29"/>
      <c r="AI336" s="29"/>
      <c r="AJ336" s="29"/>
    </row>
    <row r="337" spans="1:145" s="18" customFormat="1" x14ac:dyDescent="0.25">
      <c r="C337" s="27"/>
      <c r="Y337" s="22"/>
      <c r="AD337" s="29"/>
      <c r="AE337" s="29"/>
      <c r="AF337" s="29"/>
      <c r="AG337" s="29"/>
      <c r="AH337" s="29"/>
      <c r="AI337" s="29"/>
      <c r="AJ337" s="29"/>
    </row>
    <row r="338" spans="1:145" s="18" customFormat="1" x14ac:dyDescent="0.25">
      <c r="C338" s="27"/>
      <c r="Y338" s="22"/>
      <c r="AD338" s="29"/>
      <c r="AE338" s="29"/>
      <c r="AF338" s="29"/>
      <c r="AG338" s="29"/>
      <c r="AH338" s="29"/>
      <c r="AI338" s="29"/>
      <c r="AJ338" s="29"/>
    </row>
    <row r="339" spans="1:145" s="18" customFormat="1" x14ac:dyDescent="0.25">
      <c r="C339" s="27"/>
      <c r="Y339" s="22"/>
      <c r="AD339" s="29"/>
      <c r="AE339" s="29"/>
      <c r="AF339" s="29"/>
      <c r="AG339" s="29"/>
      <c r="AH339" s="29"/>
      <c r="AI339" s="29"/>
      <c r="AJ339" s="29"/>
    </row>
    <row r="340" spans="1:145" s="18" customFormat="1" x14ac:dyDescent="0.25">
      <c r="C340" s="27"/>
      <c r="Y340" s="22"/>
      <c r="AD340" s="29"/>
      <c r="AE340" s="29"/>
      <c r="AF340" s="29"/>
      <c r="AG340" s="29"/>
      <c r="AH340" s="29"/>
      <c r="AI340" s="29"/>
      <c r="AJ340" s="29"/>
    </row>
    <row r="341" spans="1:145" s="18" customFormat="1" x14ac:dyDescent="0.25">
      <c r="C341" s="27"/>
      <c r="Y341" s="22"/>
      <c r="AD341" s="29"/>
      <c r="AE341" s="29"/>
      <c r="AF341" s="29"/>
      <c r="AG341" s="29"/>
      <c r="AH341" s="29"/>
      <c r="AI341" s="29"/>
      <c r="AJ341" s="29"/>
    </row>
    <row r="342" spans="1:145" s="18" customFormat="1" ht="27" customHeight="1" x14ac:dyDescent="0.25">
      <c r="C342" s="27"/>
      <c r="Y342" s="22"/>
      <c r="AD342" s="29"/>
      <c r="AE342" s="29"/>
      <c r="AF342" s="29"/>
      <c r="AG342" s="29"/>
      <c r="AH342" s="29"/>
      <c r="AI342" s="29"/>
      <c r="AJ342" s="29"/>
    </row>
    <row r="343" spans="1:145" s="18" customFormat="1" ht="56.25" customHeight="1" x14ac:dyDescent="0.25">
      <c r="C343" s="27"/>
      <c r="Y343" s="22"/>
      <c r="AD343" s="29"/>
      <c r="AE343" s="29"/>
      <c r="AF343" s="29"/>
      <c r="AG343" s="29"/>
      <c r="AH343" s="29"/>
      <c r="AI343" s="29"/>
      <c r="AJ343" s="29"/>
    </row>
    <row r="344" spans="1:145" s="18" customFormat="1" x14ac:dyDescent="0.25">
      <c r="C344" s="27"/>
      <c r="Y344" s="22"/>
      <c r="AD344" s="29"/>
      <c r="AE344" s="29"/>
      <c r="AF344" s="29"/>
      <c r="AG344" s="29"/>
      <c r="AH344" s="29"/>
      <c r="AI344" s="29"/>
      <c r="AJ344" s="29"/>
    </row>
    <row r="345" spans="1:145" s="18" customFormat="1" x14ac:dyDescent="0.25">
      <c r="A345" s="1"/>
      <c r="B345" s="1"/>
      <c r="C345" s="26"/>
      <c r="D345" s="1"/>
      <c r="E345" s="1"/>
      <c r="F345" s="1"/>
      <c r="G345" s="1"/>
      <c r="H345" s="1"/>
      <c r="I345" s="1"/>
      <c r="J345" s="1"/>
      <c r="K345" s="1"/>
      <c r="L345" s="1"/>
      <c r="M345" s="1"/>
      <c r="N345" s="1"/>
      <c r="O345" s="1"/>
      <c r="P345" s="1"/>
      <c r="Q345" s="1"/>
      <c r="R345" s="1"/>
      <c r="S345" s="1"/>
      <c r="T345" s="1"/>
      <c r="U345" s="1"/>
      <c r="V345" s="1"/>
      <c r="W345" s="1"/>
      <c r="X345" s="1"/>
      <c r="Y345" s="21"/>
      <c r="Z345" s="1"/>
      <c r="AA345" s="1"/>
      <c r="AB345" s="1"/>
      <c r="AC345" s="1"/>
      <c r="AD345" s="28"/>
      <c r="AE345" s="28"/>
      <c r="AF345" s="29"/>
      <c r="AG345" s="28"/>
      <c r="AH345" s="28"/>
      <c r="AI345" s="29"/>
      <c r="AJ345" s="29"/>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row>
    <row r="346" spans="1:145" s="18" customFormat="1" x14ac:dyDescent="0.25">
      <c r="A346" s="1"/>
      <c r="B346" s="1"/>
      <c r="C346" s="26"/>
      <c r="D346" s="1"/>
      <c r="E346" s="1"/>
      <c r="F346" s="1"/>
      <c r="G346" s="1"/>
      <c r="H346" s="1"/>
      <c r="I346" s="1"/>
      <c r="J346" s="1"/>
      <c r="K346" s="1"/>
      <c r="L346" s="1"/>
      <c r="M346" s="1"/>
      <c r="N346" s="1"/>
      <c r="O346" s="1"/>
      <c r="P346" s="1"/>
      <c r="Q346" s="1"/>
      <c r="R346" s="1"/>
      <c r="S346" s="1"/>
      <c r="T346" s="1"/>
      <c r="U346" s="1"/>
      <c r="V346" s="1"/>
      <c r="W346" s="1"/>
      <c r="X346" s="1"/>
      <c r="Y346" s="21"/>
      <c r="Z346" s="1"/>
      <c r="AA346" s="1"/>
      <c r="AB346" s="1"/>
      <c r="AC346" s="1"/>
      <c r="AD346" s="28"/>
      <c r="AE346" s="28"/>
      <c r="AF346" s="29"/>
      <c r="AG346" s="28"/>
      <c r="AH346" s="28"/>
      <c r="AI346" s="29"/>
      <c r="AJ346" s="29"/>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row>
    <row r="347" spans="1:145" s="18" customFormat="1" x14ac:dyDescent="0.25">
      <c r="A347" s="1"/>
      <c r="B347" s="1"/>
      <c r="C347" s="26"/>
      <c r="D347" s="1"/>
      <c r="E347" s="1"/>
      <c r="F347" s="1"/>
      <c r="G347" s="1"/>
      <c r="H347" s="1"/>
      <c r="I347" s="1"/>
      <c r="J347" s="1"/>
      <c r="K347" s="1"/>
      <c r="L347" s="1"/>
      <c r="M347" s="1"/>
      <c r="N347" s="1"/>
      <c r="O347" s="1"/>
      <c r="P347" s="1"/>
      <c r="Q347" s="1"/>
      <c r="R347" s="1"/>
      <c r="S347" s="1"/>
      <c r="T347" s="1"/>
      <c r="U347" s="1"/>
      <c r="V347" s="1"/>
      <c r="W347" s="1"/>
      <c r="X347" s="1"/>
      <c r="Y347" s="21"/>
      <c r="Z347" s="1"/>
      <c r="AA347" s="1"/>
      <c r="AB347" s="1"/>
      <c r="AC347" s="1"/>
      <c r="AD347" s="28"/>
      <c r="AE347" s="28"/>
      <c r="AF347" s="29"/>
      <c r="AG347" s="28"/>
      <c r="AH347" s="28"/>
      <c r="AI347" s="29"/>
      <c r="AJ347" s="29"/>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row>
    <row r="348" spans="1:145" s="18" customFormat="1" x14ac:dyDescent="0.25">
      <c r="A348" s="1"/>
      <c r="B348" s="1"/>
      <c r="C348" s="26"/>
      <c r="D348" s="1"/>
      <c r="E348" s="1"/>
      <c r="F348" s="1"/>
      <c r="G348" s="1"/>
      <c r="H348" s="1"/>
      <c r="I348" s="1"/>
      <c r="J348" s="1"/>
      <c r="K348" s="1"/>
      <c r="L348" s="1"/>
      <c r="M348" s="1"/>
      <c r="N348" s="1"/>
      <c r="O348" s="1"/>
      <c r="P348" s="1"/>
      <c r="Q348" s="1"/>
      <c r="R348" s="1"/>
      <c r="S348" s="1"/>
      <c r="T348" s="1"/>
      <c r="U348" s="1"/>
      <c r="V348" s="1"/>
      <c r="W348" s="1"/>
      <c r="X348" s="1"/>
      <c r="Y348" s="21"/>
      <c r="Z348" s="1"/>
      <c r="AA348" s="1"/>
      <c r="AB348" s="1"/>
      <c r="AC348" s="1"/>
      <c r="AD348" s="28"/>
      <c r="AE348" s="28"/>
      <c r="AF348" s="29"/>
      <c r="AG348" s="28"/>
      <c r="AH348" s="28"/>
      <c r="AI348" s="29"/>
      <c r="AJ348" s="29"/>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row>
    <row r="349" spans="1:145" s="18" customFormat="1" x14ac:dyDescent="0.25">
      <c r="A349" s="1"/>
      <c r="B349" s="1"/>
      <c r="C349" s="26"/>
      <c r="D349" s="1"/>
      <c r="E349" s="1"/>
      <c r="F349" s="1"/>
      <c r="G349" s="1"/>
      <c r="H349" s="1"/>
      <c r="I349" s="1"/>
      <c r="J349" s="1"/>
      <c r="K349" s="1"/>
      <c r="L349" s="1"/>
      <c r="M349" s="1"/>
      <c r="N349" s="1"/>
      <c r="O349" s="1"/>
      <c r="P349" s="1"/>
      <c r="Q349" s="1"/>
      <c r="R349" s="1"/>
      <c r="S349" s="1"/>
      <c r="T349" s="1"/>
      <c r="U349" s="1"/>
      <c r="V349" s="1"/>
      <c r="W349" s="1"/>
      <c r="X349" s="1"/>
      <c r="Y349" s="21"/>
      <c r="Z349" s="1"/>
      <c r="AA349" s="1"/>
      <c r="AB349" s="1"/>
      <c r="AC349" s="1"/>
      <c r="AD349" s="28"/>
      <c r="AE349" s="28"/>
      <c r="AF349" s="29"/>
      <c r="AG349" s="28"/>
      <c r="AH349" s="28"/>
      <c r="AI349" s="29"/>
      <c r="AJ349" s="29"/>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row>
    <row r="350" spans="1:145" s="18" customFormat="1" ht="49.5" customHeight="1" x14ac:dyDescent="0.25">
      <c r="A350" s="1"/>
      <c r="B350" s="1"/>
      <c r="C350" s="26"/>
      <c r="D350" s="1"/>
      <c r="E350" s="1"/>
      <c r="F350" s="1"/>
      <c r="G350" s="1"/>
      <c r="H350" s="1"/>
      <c r="I350" s="1"/>
      <c r="J350" s="1"/>
      <c r="K350" s="1"/>
      <c r="L350" s="1"/>
      <c r="M350" s="1"/>
      <c r="N350" s="1"/>
      <c r="O350" s="1"/>
      <c r="P350" s="1"/>
      <c r="Q350" s="1"/>
      <c r="R350" s="1"/>
      <c r="S350" s="1"/>
      <c r="T350" s="1"/>
      <c r="U350" s="1"/>
      <c r="V350" s="1"/>
      <c r="W350" s="1"/>
      <c r="X350" s="1"/>
      <c r="Y350" s="21"/>
      <c r="Z350" s="1"/>
      <c r="AA350" s="1"/>
      <c r="AB350" s="1"/>
      <c r="AC350" s="1"/>
      <c r="AD350" s="28"/>
      <c r="AE350" s="28"/>
      <c r="AF350" s="29"/>
      <c r="AG350" s="28"/>
      <c r="AH350" s="28"/>
      <c r="AI350" s="29"/>
      <c r="AJ350" s="29"/>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row>
    <row r="351" spans="1:145" s="18" customFormat="1" x14ac:dyDescent="0.25">
      <c r="A351" s="1"/>
      <c r="B351" s="1"/>
      <c r="C351" s="26"/>
      <c r="D351" s="1"/>
      <c r="E351" s="1"/>
      <c r="F351" s="1"/>
      <c r="G351" s="1"/>
      <c r="H351" s="1"/>
      <c r="I351" s="1"/>
      <c r="J351" s="1"/>
      <c r="K351" s="1"/>
      <c r="L351" s="1"/>
      <c r="M351" s="1"/>
      <c r="N351" s="1"/>
      <c r="O351" s="1"/>
      <c r="P351" s="1"/>
      <c r="Q351" s="1"/>
      <c r="R351" s="1"/>
      <c r="S351" s="1"/>
      <c r="T351" s="1"/>
      <c r="U351" s="1"/>
      <c r="V351" s="1"/>
      <c r="W351" s="1"/>
      <c r="X351" s="1"/>
      <c r="Y351" s="21"/>
      <c r="Z351" s="1"/>
      <c r="AA351" s="1"/>
      <c r="AB351" s="1"/>
      <c r="AC351" s="1"/>
      <c r="AD351" s="28"/>
      <c r="AE351" s="28"/>
      <c r="AF351" s="29"/>
      <c r="AG351" s="28"/>
      <c r="AH351" s="28"/>
      <c r="AI351" s="29"/>
      <c r="AJ351" s="29"/>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row>
    <row r="352" spans="1:145" s="18" customFormat="1" ht="44.25" customHeight="1" x14ac:dyDescent="0.25">
      <c r="A352" s="1"/>
      <c r="B352" s="1"/>
      <c r="C352" s="26"/>
      <c r="D352" s="1"/>
      <c r="E352" s="1"/>
      <c r="F352" s="1"/>
      <c r="G352" s="1"/>
      <c r="H352" s="1"/>
      <c r="I352" s="1"/>
      <c r="J352" s="1"/>
      <c r="K352" s="1"/>
      <c r="L352" s="1"/>
      <c r="M352" s="1"/>
      <c r="N352" s="1"/>
      <c r="O352" s="1"/>
      <c r="P352" s="1"/>
      <c r="Q352" s="1"/>
      <c r="R352" s="1"/>
      <c r="S352" s="1"/>
      <c r="T352" s="1"/>
      <c r="U352" s="1"/>
      <c r="V352" s="1"/>
      <c r="W352" s="1"/>
      <c r="X352" s="1"/>
      <c r="Y352" s="21"/>
      <c r="Z352" s="1"/>
      <c r="AA352" s="1"/>
      <c r="AB352" s="1"/>
      <c r="AC352" s="1"/>
      <c r="AD352" s="28"/>
      <c r="AE352" s="28"/>
      <c r="AF352" s="29"/>
      <c r="AG352" s="28"/>
      <c r="AH352" s="28"/>
      <c r="AI352" s="29"/>
      <c r="AJ352" s="29"/>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row>
    <row r="353" spans="1:145" s="18" customFormat="1" x14ac:dyDescent="0.25">
      <c r="A353" s="1"/>
      <c r="B353" s="1"/>
      <c r="C353" s="26"/>
      <c r="D353" s="1"/>
      <c r="E353" s="1"/>
      <c r="F353" s="1"/>
      <c r="G353" s="1"/>
      <c r="H353" s="1"/>
      <c r="I353" s="1"/>
      <c r="J353" s="1"/>
      <c r="K353" s="1"/>
      <c r="L353" s="1"/>
      <c r="M353" s="1"/>
      <c r="N353" s="1"/>
      <c r="O353" s="1"/>
      <c r="P353" s="1"/>
      <c r="Q353" s="1"/>
      <c r="R353" s="1"/>
      <c r="S353" s="1"/>
      <c r="T353" s="1"/>
      <c r="U353" s="1"/>
      <c r="V353" s="1"/>
      <c r="W353" s="1"/>
      <c r="X353" s="1"/>
      <c r="Y353" s="21"/>
      <c r="Z353" s="1"/>
      <c r="AA353" s="1"/>
      <c r="AB353" s="1"/>
      <c r="AC353" s="1"/>
      <c r="AD353" s="28"/>
      <c r="AE353" s="28"/>
      <c r="AF353" s="29"/>
      <c r="AG353" s="28"/>
      <c r="AH353" s="28"/>
      <c r="AI353" s="29"/>
      <c r="AJ353" s="29"/>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row>
    <row r="354" spans="1:145" s="18" customFormat="1" x14ac:dyDescent="0.25">
      <c r="A354" s="1"/>
      <c r="B354" s="1"/>
      <c r="C354" s="26"/>
      <c r="D354" s="1"/>
      <c r="E354" s="1"/>
      <c r="F354" s="1"/>
      <c r="G354" s="1"/>
      <c r="H354" s="1"/>
      <c r="I354" s="1"/>
      <c r="J354" s="1"/>
      <c r="K354" s="1"/>
      <c r="L354" s="1"/>
      <c r="M354" s="1"/>
      <c r="N354" s="1"/>
      <c r="O354" s="1"/>
      <c r="P354" s="1"/>
      <c r="Q354" s="1"/>
      <c r="R354" s="1"/>
      <c r="S354" s="1"/>
      <c r="T354" s="1"/>
      <c r="U354" s="1"/>
      <c r="V354" s="1"/>
      <c r="W354" s="1"/>
      <c r="X354" s="1"/>
      <c r="Y354" s="21"/>
      <c r="Z354" s="1"/>
      <c r="AA354" s="1"/>
      <c r="AB354" s="1"/>
      <c r="AC354" s="1"/>
      <c r="AD354" s="28"/>
      <c r="AE354" s="28"/>
      <c r="AF354" s="29"/>
      <c r="AG354" s="28"/>
      <c r="AH354" s="28"/>
      <c r="AI354" s="29"/>
      <c r="AJ354" s="29"/>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row>
    <row r="355" spans="1:145" s="18" customFormat="1" x14ac:dyDescent="0.25">
      <c r="A355" s="1"/>
      <c r="B355" s="1"/>
      <c r="C355" s="26"/>
      <c r="D355" s="1"/>
      <c r="E355" s="1"/>
      <c r="F355" s="1"/>
      <c r="G355" s="1"/>
      <c r="H355" s="1"/>
      <c r="I355" s="1"/>
      <c r="J355" s="1"/>
      <c r="K355" s="1"/>
      <c r="L355" s="1"/>
      <c r="M355" s="1"/>
      <c r="N355" s="1"/>
      <c r="O355" s="1"/>
      <c r="P355" s="1"/>
      <c r="Q355" s="1"/>
      <c r="R355" s="1"/>
      <c r="S355" s="1"/>
      <c r="T355" s="1"/>
      <c r="U355" s="1"/>
      <c r="V355" s="1"/>
      <c r="W355" s="1"/>
      <c r="X355" s="1"/>
      <c r="Y355" s="21"/>
      <c r="Z355" s="1"/>
      <c r="AA355" s="1"/>
      <c r="AB355" s="1"/>
      <c r="AC355" s="1"/>
      <c r="AD355" s="28"/>
      <c r="AE355" s="28"/>
      <c r="AF355" s="29"/>
      <c r="AG355" s="28"/>
      <c r="AH355" s="28"/>
      <c r="AI355" s="29"/>
      <c r="AJ355" s="29"/>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row>
    <row r="356" spans="1:145" s="18" customFormat="1" x14ac:dyDescent="0.25">
      <c r="A356" s="1"/>
      <c r="B356" s="1"/>
      <c r="C356" s="26"/>
      <c r="D356" s="1"/>
      <c r="E356" s="1"/>
      <c r="F356" s="1"/>
      <c r="G356" s="1"/>
      <c r="H356" s="1"/>
      <c r="I356" s="1"/>
      <c r="J356" s="1"/>
      <c r="K356" s="1"/>
      <c r="L356" s="1"/>
      <c r="M356" s="1"/>
      <c r="N356" s="1"/>
      <c r="O356" s="1"/>
      <c r="P356" s="1"/>
      <c r="Q356" s="1"/>
      <c r="R356" s="1"/>
      <c r="S356" s="1"/>
      <c r="T356" s="1"/>
      <c r="U356" s="1"/>
      <c r="V356" s="1"/>
      <c r="W356" s="1"/>
      <c r="X356" s="1"/>
      <c r="Y356" s="21"/>
      <c r="Z356" s="1"/>
      <c r="AA356" s="1"/>
      <c r="AB356" s="1"/>
      <c r="AC356" s="1"/>
      <c r="AD356" s="28"/>
      <c r="AE356" s="28"/>
      <c r="AF356" s="29"/>
      <c r="AG356" s="28"/>
      <c r="AH356" s="28"/>
      <c r="AI356" s="29"/>
      <c r="AJ356" s="29"/>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row>
    <row r="357" spans="1:145" s="18" customFormat="1" x14ac:dyDescent="0.25">
      <c r="A357" s="1"/>
      <c r="B357" s="1"/>
      <c r="C357" s="26"/>
      <c r="D357" s="1"/>
      <c r="E357" s="1"/>
      <c r="F357" s="1"/>
      <c r="G357" s="1"/>
      <c r="H357" s="1"/>
      <c r="I357" s="1"/>
      <c r="J357" s="1"/>
      <c r="K357" s="1"/>
      <c r="L357" s="1"/>
      <c r="M357" s="1"/>
      <c r="N357" s="1"/>
      <c r="O357" s="1"/>
      <c r="P357" s="1"/>
      <c r="Q357" s="1"/>
      <c r="R357" s="1"/>
      <c r="S357" s="1"/>
      <c r="T357" s="1"/>
      <c r="U357" s="1"/>
      <c r="V357" s="1"/>
      <c r="W357" s="1"/>
      <c r="X357" s="1"/>
      <c r="Y357" s="21"/>
      <c r="Z357" s="1"/>
      <c r="AA357" s="1"/>
      <c r="AB357" s="1"/>
      <c r="AC357" s="1"/>
      <c r="AD357" s="28"/>
      <c r="AE357" s="28"/>
      <c r="AF357" s="29"/>
      <c r="AG357" s="28"/>
      <c r="AH357" s="28"/>
      <c r="AI357" s="29"/>
      <c r="AJ357" s="29"/>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row>
    <row r="358" spans="1:145" s="18" customFormat="1" x14ac:dyDescent="0.25">
      <c r="A358" s="1"/>
      <c r="B358" s="1"/>
      <c r="C358" s="26"/>
      <c r="D358" s="1"/>
      <c r="E358" s="1"/>
      <c r="F358" s="1"/>
      <c r="G358" s="1"/>
      <c r="H358" s="1"/>
      <c r="I358" s="1"/>
      <c r="J358" s="1"/>
      <c r="K358" s="1"/>
      <c r="L358" s="1"/>
      <c r="M358" s="1"/>
      <c r="N358" s="1"/>
      <c r="O358" s="1"/>
      <c r="P358" s="1"/>
      <c r="Q358" s="1"/>
      <c r="R358" s="1"/>
      <c r="S358" s="1"/>
      <c r="T358" s="1"/>
      <c r="U358" s="1"/>
      <c r="V358" s="1"/>
      <c r="W358" s="1"/>
      <c r="X358" s="1"/>
      <c r="Y358" s="21"/>
      <c r="Z358" s="1"/>
      <c r="AA358" s="1"/>
      <c r="AB358" s="1"/>
      <c r="AC358" s="1"/>
      <c r="AD358" s="28"/>
      <c r="AE358" s="28"/>
      <c r="AF358" s="29"/>
      <c r="AG358" s="28"/>
      <c r="AH358" s="28"/>
      <c r="AI358" s="29"/>
      <c r="AJ358" s="29"/>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row>
  </sheetData>
  <customSheetViews>
    <customSheetView guid="{FBD746D0-DD21-4FF7-843B-5B2DE123CC34}">
      <pageMargins left="0.7" right="0.7" top="0.75" bottom="0.75" header="0.3" footer="0.3"/>
    </customSheetView>
    <customSheetView guid="{BDE9A3E2-7818-453C-8C4D-CC9523B444F5}">
      <pageMargins left="0.7" right="0.7" top="0.75" bottom="0.75" header="0.3" footer="0.3"/>
    </customSheetView>
    <customSheetView guid="{38885177-3AD1-43AA-9DC8-22C23A6F857A}">
      <pageMargins left="0.7" right="0.7" top="0.75" bottom="0.75" header="0.3" footer="0.3"/>
    </customSheetView>
  </customSheetViews>
  <mergeCells count="15">
    <mergeCell ref="A38:A50"/>
    <mergeCell ref="B38:B50"/>
    <mergeCell ref="A20:A26"/>
    <mergeCell ref="B20:B26"/>
    <mergeCell ref="A27:A33"/>
    <mergeCell ref="B27:B33"/>
    <mergeCell ref="A34:A37"/>
    <mergeCell ref="B34:B37"/>
    <mergeCell ref="B4:B16"/>
    <mergeCell ref="A4:A16"/>
    <mergeCell ref="A1:AB1"/>
    <mergeCell ref="A2:B3"/>
    <mergeCell ref="C2:C3"/>
    <mergeCell ref="D2:D3"/>
    <mergeCell ref="E2:AB2"/>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377"/>
  <sheetViews>
    <sheetView zoomScale="55" zoomScaleNormal="55" workbookViewId="0">
      <selection activeCell="D13" sqref="D13"/>
    </sheetView>
  </sheetViews>
  <sheetFormatPr defaultRowHeight="18.75" x14ac:dyDescent="0.25"/>
  <cols>
    <col min="1" max="1" width="4.7109375" style="1" customWidth="1"/>
    <col min="2" max="2" width="11.140625" style="1" customWidth="1"/>
    <col min="3" max="3" width="9" style="26" customWidth="1"/>
    <col min="4" max="4" width="67.140625" style="1" customWidth="1"/>
    <col min="5" max="24" width="4.42578125" style="1" customWidth="1"/>
    <col min="25" max="25" width="4.42578125" style="21" customWidth="1"/>
    <col min="26" max="28" width="4.42578125" style="1" customWidth="1"/>
    <col min="29" max="29" width="5.28515625" style="1" customWidth="1"/>
    <col min="30" max="30" width="10.140625" style="28" customWidth="1"/>
    <col min="31" max="31" width="9.140625" style="28"/>
    <col min="32" max="32" width="9.140625" style="29"/>
    <col min="33" max="33" width="10.140625" style="28" customWidth="1"/>
    <col min="34" max="34" width="9.140625" style="28"/>
    <col min="35" max="35" width="9.140625" style="29"/>
    <col min="36" max="36" width="13.28515625" style="29" customWidth="1"/>
    <col min="37" max="37" width="13.5703125" style="1" customWidth="1"/>
    <col min="38" max="38" width="9.140625" style="1"/>
    <col min="39" max="39" width="13.85546875" style="1" customWidth="1"/>
    <col min="40" max="40" width="15.140625" style="1" customWidth="1"/>
    <col min="41" max="42" width="9.140625" style="1"/>
    <col min="43" max="43" width="11.42578125" style="1" customWidth="1"/>
    <col min="44" max="16384" width="9.140625" style="1"/>
  </cols>
  <sheetData>
    <row r="1" spans="1:40" ht="24" thickBot="1" x14ac:dyDescent="0.3">
      <c r="A1" s="279" t="s">
        <v>0</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104"/>
      <c r="AF1" s="29">
        <v>780</v>
      </c>
      <c r="AH1" s="29">
        <v>540</v>
      </c>
      <c r="AI1" s="29">
        <v>520</v>
      </c>
      <c r="AJ1" s="29">
        <v>500</v>
      </c>
    </row>
    <row r="2" spans="1:40" ht="21" thickBot="1" x14ac:dyDescent="0.3">
      <c r="A2" s="281" t="s">
        <v>1</v>
      </c>
      <c r="B2" s="282"/>
      <c r="C2" s="285"/>
      <c r="D2" s="287" t="s">
        <v>2</v>
      </c>
      <c r="E2" s="289"/>
      <c r="F2" s="290"/>
      <c r="G2" s="290"/>
      <c r="H2" s="290"/>
      <c r="I2" s="290"/>
      <c r="J2" s="290"/>
      <c r="K2" s="290"/>
      <c r="L2" s="290"/>
      <c r="M2" s="290"/>
      <c r="N2" s="290"/>
      <c r="O2" s="290"/>
      <c r="P2" s="290"/>
      <c r="Q2" s="290"/>
      <c r="R2" s="290"/>
      <c r="S2" s="290"/>
      <c r="T2" s="290"/>
      <c r="U2" s="290"/>
      <c r="V2" s="290"/>
      <c r="W2" s="290"/>
      <c r="X2" s="290"/>
      <c r="Y2" s="290"/>
      <c r="Z2" s="290"/>
      <c r="AA2" s="290"/>
      <c r="AB2" s="290"/>
      <c r="AC2" s="104"/>
      <c r="AD2" s="99"/>
      <c r="AE2" s="100" t="s">
        <v>65</v>
      </c>
      <c r="AF2" s="101"/>
      <c r="AG2" s="100"/>
      <c r="AH2" s="100"/>
      <c r="AI2" s="101"/>
      <c r="AJ2" s="102"/>
    </row>
    <row r="3" spans="1:40" ht="19.5" thickBot="1" x14ac:dyDescent="0.3">
      <c r="A3" s="283"/>
      <c r="B3" s="284"/>
      <c r="C3" s="286"/>
      <c r="D3" s="288"/>
      <c r="E3" s="116">
        <v>1</v>
      </c>
      <c r="F3" s="117">
        <v>2</v>
      </c>
      <c r="G3" s="118">
        <v>3</v>
      </c>
      <c r="H3" s="119">
        <v>4</v>
      </c>
      <c r="I3" s="117">
        <v>5</v>
      </c>
      <c r="J3" s="118">
        <v>6</v>
      </c>
      <c r="K3" s="120">
        <v>7</v>
      </c>
      <c r="L3" s="121">
        <v>8</v>
      </c>
      <c r="M3" s="122">
        <v>9</v>
      </c>
      <c r="N3" s="116">
        <v>10</v>
      </c>
      <c r="O3" s="117">
        <v>11</v>
      </c>
      <c r="P3" s="118">
        <v>12</v>
      </c>
      <c r="Q3" s="120">
        <v>13</v>
      </c>
      <c r="R3" s="121">
        <v>14</v>
      </c>
      <c r="S3" s="122">
        <v>15</v>
      </c>
      <c r="T3" s="116">
        <v>16</v>
      </c>
      <c r="U3" s="123">
        <v>17</v>
      </c>
      <c r="V3" s="118">
        <v>18</v>
      </c>
      <c r="W3" s="120">
        <v>19</v>
      </c>
      <c r="X3" s="121">
        <v>20</v>
      </c>
      <c r="Y3" s="121">
        <v>21</v>
      </c>
      <c r="Z3" s="116">
        <v>22</v>
      </c>
      <c r="AA3" s="117">
        <v>23</v>
      </c>
      <c r="AB3" s="118">
        <v>24</v>
      </c>
      <c r="AC3" s="104"/>
      <c r="AD3" s="124" t="s">
        <v>64</v>
      </c>
      <c r="AE3" s="125" t="s">
        <v>39</v>
      </c>
      <c r="AF3" s="126" t="s">
        <v>40</v>
      </c>
      <c r="AG3" s="125" t="s">
        <v>56</v>
      </c>
      <c r="AH3" s="125" t="s">
        <v>39</v>
      </c>
      <c r="AI3" s="126" t="s">
        <v>40</v>
      </c>
      <c r="AJ3" s="126" t="s">
        <v>57</v>
      </c>
      <c r="AK3" s="127" t="s">
        <v>58</v>
      </c>
    </row>
    <row r="4" spans="1:40" ht="19.5" thickBot="1" x14ac:dyDescent="0.3">
      <c r="A4" s="277" t="s">
        <v>63</v>
      </c>
      <c r="B4" s="275"/>
      <c r="C4" s="105">
        <v>1</v>
      </c>
      <c r="D4" s="115" t="s">
        <v>22</v>
      </c>
      <c r="E4" s="107"/>
      <c r="F4" s="108"/>
      <c r="G4" s="108"/>
      <c r="H4" s="108"/>
      <c r="I4" s="108"/>
      <c r="J4" s="108"/>
      <c r="K4" s="108"/>
      <c r="L4" s="108"/>
      <c r="M4" s="108"/>
      <c r="N4" s="108"/>
      <c r="O4" s="108"/>
      <c r="P4" s="108"/>
      <c r="Q4" s="108"/>
      <c r="R4" s="108"/>
      <c r="S4" s="108"/>
      <c r="T4" s="108"/>
      <c r="U4" s="108"/>
      <c r="V4" s="108"/>
      <c r="W4" s="108"/>
      <c r="X4" s="108"/>
      <c r="Y4" s="109"/>
      <c r="Z4" s="108"/>
      <c r="AA4" s="108"/>
      <c r="AB4" s="110"/>
      <c r="AC4" s="168"/>
      <c r="AD4" s="153"/>
      <c r="AE4" s="154"/>
      <c r="AF4" s="155"/>
      <c r="AG4" s="156"/>
      <c r="AH4" s="157"/>
      <c r="AI4" s="158"/>
      <c r="AJ4" s="159"/>
      <c r="AK4" s="160">
        <f>SUM(AJ5:AJ11)</f>
        <v>42460</v>
      </c>
      <c r="AM4" s="18"/>
      <c r="AN4" s="18"/>
    </row>
    <row r="5" spans="1:40" x14ac:dyDescent="0.25">
      <c r="A5" s="278"/>
      <c r="B5" s="276"/>
      <c r="C5" s="50" t="s">
        <v>17</v>
      </c>
      <c r="D5" s="58" t="s">
        <v>51</v>
      </c>
      <c r="E5" s="73" t="s">
        <v>3</v>
      </c>
      <c r="F5" s="74" t="s">
        <v>3</v>
      </c>
      <c r="G5" s="45" t="s">
        <v>3</v>
      </c>
      <c r="H5" s="75"/>
      <c r="I5" s="33"/>
      <c r="J5" s="76"/>
      <c r="K5" s="32"/>
      <c r="L5" s="33"/>
      <c r="M5" s="76"/>
      <c r="N5" s="32"/>
      <c r="O5" s="33"/>
      <c r="P5" s="76"/>
      <c r="Q5" s="32"/>
      <c r="R5" s="33"/>
      <c r="S5" s="76"/>
      <c r="T5" s="32"/>
      <c r="U5" s="33"/>
      <c r="V5" s="76"/>
      <c r="W5" s="32"/>
      <c r="X5" s="33"/>
      <c r="Y5" s="77"/>
      <c r="Z5" s="32"/>
      <c r="AA5" s="33"/>
      <c r="AB5" s="34"/>
      <c r="AC5" s="104"/>
      <c r="AD5" s="128">
        <v>1</v>
      </c>
      <c r="AE5" s="129">
        <f t="shared" ref="AE5:AE11" si="0">COUNTIF(B5:Y5," ")</f>
        <v>3</v>
      </c>
      <c r="AF5" s="130">
        <f t="shared" ref="AF5:AF11" si="1">$AF$1</f>
        <v>780</v>
      </c>
      <c r="AG5" s="131">
        <v>3</v>
      </c>
      <c r="AH5" s="132">
        <f t="shared" ref="AH5:AH11" si="2">COUNTIF(E5:AB5," ")</f>
        <v>3</v>
      </c>
      <c r="AI5" s="133">
        <f>AJ1</f>
        <v>500</v>
      </c>
      <c r="AJ5" s="134">
        <f t="shared" ref="AJ5:AJ11" si="3">AG5*AH5*AI5+AD5*AE5*AF5</f>
        <v>6840</v>
      </c>
      <c r="AK5" s="169"/>
    </row>
    <row r="6" spans="1:40" x14ac:dyDescent="0.2">
      <c r="A6" s="278"/>
      <c r="B6" s="276"/>
      <c r="C6" s="47" t="s">
        <v>20</v>
      </c>
      <c r="D6" s="49" t="s">
        <v>52</v>
      </c>
      <c r="E6" s="2"/>
      <c r="F6" s="3"/>
      <c r="G6" s="5"/>
      <c r="H6" s="44" t="s">
        <v>3</v>
      </c>
      <c r="I6" s="43" t="s">
        <v>3</v>
      </c>
      <c r="J6" s="71" t="s">
        <v>3</v>
      </c>
      <c r="K6" s="2"/>
      <c r="L6" s="3"/>
      <c r="M6" s="4"/>
      <c r="N6" s="2"/>
      <c r="O6" s="3"/>
      <c r="P6" s="4"/>
      <c r="Q6" s="2"/>
      <c r="R6" s="3"/>
      <c r="S6" s="4"/>
      <c r="T6" s="2"/>
      <c r="U6" s="3"/>
      <c r="V6" s="4"/>
      <c r="W6" s="2"/>
      <c r="X6" s="3"/>
      <c r="Y6" s="20"/>
      <c r="Z6" s="2"/>
      <c r="AA6" s="3"/>
      <c r="AB6" s="5"/>
      <c r="AC6" s="104"/>
      <c r="AD6" s="82">
        <v>1</v>
      </c>
      <c r="AE6" s="78">
        <f t="shared" si="0"/>
        <v>3</v>
      </c>
      <c r="AF6" s="79">
        <f t="shared" si="1"/>
        <v>780</v>
      </c>
      <c r="AG6" s="80">
        <v>3</v>
      </c>
      <c r="AH6" s="81">
        <f t="shared" si="2"/>
        <v>3</v>
      </c>
      <c r="AI6" s="83">
        <f>$AJ$1</f>
        <v>500</v>
      </c>
      <c r="AJ6" s="84">
        <f t="shared" si="3"/>
        <v>6840</v>
      </c>
      <c r="AK6" s="169"/>
    </row>
    <row r="7" spans="1:40" x14ac:dyDescent="0.25">
      <c r="A7" s="278"/>
      <c r="B7" s="276"/>
      <c r="C7" s="47" t="s">
        <v>21</v>
      </c>
      <c r="D7" s="59" t="s">
        <v>53</v>
      </c>
      <c r="E7" s="2"/>
      <c r="F7" s="3"/>
      <c r="G7" s="5"/>
      <c r="H7" s="19"/>
      <c r="I7" s="3"/>
      <c r="J7" s="4"/>
      <c r="K7" s="42" t="s">
        <v>3</v>
      </c>
      <c r="L7" s="43" t="s">
        <v>3</v>
      </c>
      <c r="M7" s="71" t="s">
        <v>3</v>
      </c>
      <c r="N7" s="2"/>
      <c r="O7" s="3"/>
      <c r="P7" s="4"/>
      <c r="Q7" s="2"/>
      <c r="R7" s="3"/>
      <c r="S7" s="4"/>
      <c r="T7" s="2"/>
      <c r="U7" s="3"/>
      <c r="V7" s="4"/>
      <c r="W7" s="2"/>
      <c r="X7" s="3"/>
      <c r="Y7" s="20"/>
      <c r="Z7" s="2"/>
      <c r="AA7" s="3"/>
      <c r="AB7" s="5"/>
      <c r="AC7" s="104"/>
      <c r="AD7" s="82">
        <v>1</v>
      </c>
      <c r="AE7" s="78">
        <f t="shared" si="0"/>
        <v>3</v>
      </c>
      <c r="AF7" s="79">
        <f t="shared" si="1"/>
        <v>780</v>
      </c>
      <c r="AG7" s="80">
        <v>3</v>
      </c>
      <c r="AH7" s="81">
        <f t="shared" si="2"/>
        <v>3</v>
      </c>
      <c r="AI7" s="83">
        <f>$AH$1</f>
        <v>540</v>
      </c>
      <c r="AJ7" s="84">
        <f t="shared" si="3"/>
        <v>7200</v>
      </c>
      <c r="AK7" s="169"/>
    </row>
    <row r="8" spans="1:40" x14ac:dyDescent="0.2">
      <c r="A8" s="278"/>
      <c r="B8" s="276"/>
      <c r="C8" s="48">
        <v>1.4</v>
      </c>
      <c r="D8" s="49" t="s">
        <v>70</v>
      </c>
      <c r="E8" s="2"/>
      <c r="F8" s="3"/>
      <c r="G8" s="5"/>
      <c r="H8" s="19"/>
      <c r="I8" s="3"/>
      <c r="J8" s="4"/>
      <c r="K8" s="2"/>
      <c r="L8" s="3"/>
      <c r="M8" s="4"/>
      <c r="N8" s="42" t="s">
        <v>3</v>
      </c>
      <c r="O8" s="43" t="s">
        <v>3</v>
      </c>
      <c r="P8" s="71" t="s">
        <v>3</v>
      </c>
      <c r="Q8" s="42" t="s">
        <v>3</v>
      </c>
      <c r="R8" s="3"/>
      <c r="S8" s="4"/>
      <c r="T8" s="2"/>
      <c r="U8" s="3"/>
      <c r="V8" s="4"/>
      <c r="W8" s="2"/>
      <c r="X8" s="3"/>
      <c r="Y8" s="20"/>
      <c r="Z8" s="2"/>
      <c r="AA8" s="3"/>
      <c r="AB8" s="5"/>
      <c r="AC8" s="104"/>
      <c r="AD8" s="82">
        <v>1</v>
      </c>
      <c r="AE8" s="78">
        <f t="shared" si="0"/>
        <v>4</v>
      </c>
      <c r="AF8" s="79">
        <f t="shared" si="1"/>
        <v>780</v>
      </c>
      <c r="AG8" s="80">
        <v>2</v>
      </c>
      <c r="AH8" s="81">
        <f t="shared" si="2"/>
        <v>4</v>
      </c>
      <c r="AI8" s="83">
        <f>$AJ$1</f>
        <v>500</v>
      </c>
      <c r="AJ8" s="84">
        <f t="shared" si="3"/>
        <v>7120</v>
      </c>
      <c r="AK8" s="169"/>
    </row>
    <row r="9" spans="1:40" x14ac:dyDescent="0.2">
      <c r="A9" s="278"/>
      <c r="B9" s="276"/>
      <c r="C9" s="48" t="s">
        <v>68</v>
      </c>
      <c r="D9" s="49" t="s">
        <v>71</v>
      </c>
      <c r="E9" s="2"/>
      <c r="F9" s="3"/>
      <c r="G9" s="5"/>
      <c r="H9" s="19"/>
      <c r="I9" s="3"/>
      <c r="J9" s="4"/>
      <c r="K9" s="2"/>
      <c r="L9" s="3"/>
      <c r="M9" s="4"/>
      <c r="N9" s="42" t="s">
        <v>3</v>
      </c>
      <c r="O9" s="3"/>
      <c r="P9" s="4"/>
      <c r="Q9" s="2"/>
      <c r="R9" s="3"/>
      <c r="S9" s="4"/>
      <c r="T9" s="2"/>
      <c r="U9" s="3"/>
      <c r="V9" s="4"/>
      <c r="W9" s="2"/>
      <c r="X9" s="3"/>
      <c r="Y9" s="20"/>
      <c r="Z9" s="2"/>
      <c r="AA9" s="3"/>
      <c r="AB9" s="5"/>
      <c r="AC9" s="104"/>
      <c r="AD9" s="82">
        <v>1</v>
      </c>
      <c r="AE9" s="78">
        <f t="shared" si="0"/>
        <v>1</v>
      </c>
      <c r="AF9" s="79">
        <f t="shared" si="1"/>
        <v>780</v>
      </c>
      <c r="AG9" s="80">
        <v>2</v>
      </c>
      <c r="AH9" s="81">
        <f t="shared" si="2"/>
        <v>1</v>
      </c>
      <c r="AI9" s="83">
        <f>$AJ$1</f>
        <v>500</v>
      </c>
      <c r="AJ9" s="84">
        <f t="shared" si="3"/>
        <v>1780</v>
      </c>
      <c r="AK9" s="169"/>
    </row>
    <row r="10" spans="1:40" ht="30" x14ac:dyDescent="0.2">
      <c r="A10" s="278"/>
      <c r="B10" s="276"/>
      <c r="C10" s="48" t="s">
        <v>69</v>
      </c>
      <c r="D10" s="49" t="s">
        <v>54</v>
      </c>
      <c r="E10" s="2"/>
      <c r="F10" s="3"/>
      <c r="G10" s="5"/>
      <c r="H10" s="19"/>
      <c r="I10" s="3"/>
      <c r="J10" s="4"/>
      <c r="K10" s="2"/>
      <c r="L10" s="43" t="s">
        <v>3</v>
      </c>
      <c r="M10" s="71" t="s">
        <v>3</v>
      </c>
      <c r="N10" s="42" t="s">
        <v>3</v>
      </c>
      <c r="O10" s="43" t="s">
        <v>3</v>
      </c>
      <c r="P10" s="4"/>
      <c r="Q10" s="2"/>
      <c r="R10" s="3"/>
      <c r="S10" s="4"/>
      <c r="T10" s="2"/>
      <c r="U10" s="3"/>
      <c r="V10" s="4"/>
      <c r="W10" s="2"/>
      <c r="X10" s="3"/>
      <c r="Y10" s="20"/>
      <c r="Z10" s="2"/>
      <c r="AA10" s="3"/>
      <c r="AB10" s="5"/>
      <c r="AC10" s="104"/>
      <c r="AD10" s="82">
        <v>1</v>
      </c>
      <c r="AE10" s="78">
        <f t="shared" si="0"/>
        <v>4</v>
      </c>
      <c r="AF10" s="79">
        <f t="shared" si="1"/>
        <v>780</v>
      </c>
      <c r="AG10" s="80">
        <v>3</v>
      </c>
      <c r="AH10" s="81">
        <f t="shared" si="2"/>
        <v>4</v>
      </c>
      <c r="AI10" s="83">
        <f t="shared" ref="AI10" si="4">$AJ$1</f>
        <v>500</v>
      </c>
      <c r="AJ10" s="84">
        <f t="shared" si="3"/>
        <v>9120</v>
      </c>
      <c r="AK10" s="169"/>
    </row>
    <row r="11" spans="1:40" ht="30" x14ac:dyDescent="0.25">
      <c r="A11" s="278"/>
      <c r="B11" s="276"/>
      <c r="C11" s="46">
        <v>1.7</v>
      </c>
      <c r="D11" s="70" t="s">
        <v>55</v>
      </c>
      <c r="E11" s="2"/>
      <c r="F11" s="3"/>
      <c r="G11" s="5"/>
      <c r="H11" s="2"/>
      <c r="I11" s="3"/>
      <c r="J11" s="4"/>
      <c r="K11" s="2"/>
      <c r="L11" s="3"/>
      <c r="M11" s="71" t="s">
        <v>3</v>
      </c>
      <c r="N11" s="42" t="s">
        <v>3</v>
      </c>
      <c r="O11" s="3"/>
      <c r="P11" s="4"/>
      <c r="Q11" s="2"/>
      <c r="R11" s="3"/>
      <c r="S11" s="4"/>
      <c r="T11" s="2"/>
      <c r="U11" s="3"/>
      <c r="V11" s="4"/>
      <c r="W11" s="2"/>
      <c r="X11" s="3"/>
      <c r="Y11" s="20"/>
      <c r="Z11" s="2"/>
      <c r="AA11" s="3"/>
      <c r="AB11" s="5"/>
      <c r="AC11" s="104"/>
      <c r="AD11" s="82">
        <v>1</v>
      </c>
      <c r="AE11" s="78">
        <f t="shared" si="0"/>
        <v>2</v>
      </c>
      <c r="AF11" s="79">
        <f t="shared" si="1"/>
        <v>780</v>
      </c>
      <c r="AG11" s="80">
        <v>2</v>
      </c>
      <c r="AH11" s="81">
        <f t="shared" si="2"/>
        <v>2</v>
      </c>
      <c r="AI11" s="83">
        <f>$AJ$1</f>
        <v>500</v>
      </c>
      <c r="AJ11" s="84">
        <f t="shared" si="3"/>
        <v>3560</v>
      </c>
      <c r="AK11" s="169"/>
    </row>
    <row r="12" spans="1:40" ht="30" x14ac:dyDescent="0.25">
      <c r="A12" s="278"/>
      <c r="B12" s="276"/>
      <c r="C12" s="269" t="s">
        <v>74</v>
      </c>
      <c r="D12" s="270" t="s">
        <v>72</v>
      </c>
      <c r="E12" s="2"/>
      <c r="F12" s="3"/>
      <c r="G12" s="5"/>
      <c r="H12" s="221"/>
      <c r="I12" s="214"/>
      <c r="J12" s="223"/>
      <c r="K12" s="2"/>
      <c r="L12" s="3"/>
      <c r="M12" s="5"/>
      <c r="N12" s="2"/>
      <c r="O12" s="3"/>
      <c r="P12" s="5"/>
      <c r="Q12" s="2"/>
      <c r="R12" s="3"/>
      <c r="S12" s="5"/>
      <c r="T12" s="2"/>
      <c r="U12" s="3"/>
      <c r="V12" s="5"/>
      <c r="W12" s="2"/>
      <c r="X12" s="3"/>
      <c r="Y12" s="227"/>
      <c r="Z12" s="2"/>
      <c r="AA12" s="3"/>
      <c r="AB12" s="5"/>
      <c r="AC12" s="215"/>
      <c r="AD12" s="231">
        <v>1</v>
      </c>
      <c r="AE12" s="232">
        <v>1</v>
      </c>
      <c r="AF12" s="233">
        <v>800</v>
      </c>
      <c r="AG12" s="234">
        <v>2</v>
      </c>
      <c r="AH12" s="235">
        <v>3</v>
      </c>
      <c r="AI12" s="236">
        <v>581</v>
      </c>
      <c r="AJ12" s="237">
        <v>4286</v>
      </c>
      <c r="AK12" s="238">
        <f>SUM(AJ12:AJ35)</f>
        <v>61334</v>
      </c>
    </row>
    <row r="13" spans="1:40" ht="30" x14ac:dyDescent="0.25">
      <c r="A13" s="278"/>
      <c r="B13" s="276"/>
      <c r="C13" s="269" t="s">
        <v>76</v>
      </c>
      <c r="D13" s="270" t="s">
        <v>73</v>
      </c>
      <c r="E13" s="2"/>
      <c r="F13" s="3"/>
      <c r="G13" s="5"/>
      <c r="H13" s="2"/>
      <c r="I13" s="214"/>
      <c r="J13" s="223"/>
      <c r="K13" s="221"/>
      <c r="L13" s="3"/>
      <c r="M13" s="5"/>
      <c r="N13" s="2"/>
      <c r="O13" s="3"/>
      <c r="P13" s="5"/>
      <c r="Q13" s="2"/>
      <c r="R13" s="3"/>
      <c r="S13" s="5"/>
      <c r="T13" s="2"/>
      <c r="U13" s="3"/>
      <c r="V13" s="5"/>
      <c r="W13" s="2"/>
      <c r="X13" s="3"/>
      <c r="Y13" s="227"/>
      <c r="Z13" s="2"/>
      <c r="AA13" s="3"/>
      <c r="AB13" s="5"/>
      <c r="AC13" s="104"/>
      <c r="AD13" s="231">
        <v>1</v>
      </c>
      <c r="AE13" s="232">
        <v>1</v>
      </c>
      <c r="AF13" s="233">
        <v>800</v>
      </c>
      <c r="AG13" s="234">
        <v>1</v>
      </c>
      <c r="AH13" s="235">
        <v>3</v>
      </c>
      <c r="AI13" s="236">
        <v>581</v>
      </c>
      <c r="AJ13" s="237">
        <v>2543</v>
      </c>
      <c r="AK13" s="218"/>
    </row>
    <row r="14" spans="1:40" ht="30" x14ac:dyDescent="0.25">
      <c r="A14" s="278"/>
      <c r="B14" s="276"/>
      <c r="C14" s="269" t="s">
        <v>78</v>
      </c>
      <c r="D14" s="270" t="s">
        <v>75</v>
      </c>
      <c r="E14" s="2"/>
      <c r="F14" s="3"/>
      <c r="G14" s="5"/>
      <c r="H14" s="2"/>
      <c r="I14" s="3"/>
      <c r="J14" s="223"/>
      <c r="K14" s="221"/>
      <c r="L14" s="214"/>
      <c r="M14" s="5"/>
      <c r="N14" s="2"/>
      <c r="O14" s="3"/>
      <c r="P14" s="5"/>
      <c r="Q14" s="2"/>
      <c r="R14" s="3"/>
      <c r="S14" s="5"/>
      <c r="T14" s="2"/>
      <c r="U14" s="3"/>
      <c r="V14" s="5"/>
      <c r="W14" s="2"/>
      <c r="X14" s="3"/>
      <c r="Y14" s="227"/>
      <c r="Z14" s="2"/>
      <c r="AA14" s="3"/>
      <c r="AB14" s="5"/>
      <c r="AC14" s="104"/>
      <c r="AD14" s="231">
        <v>1</v>
      </c>
      <c r="AE14" s="232">
        <v>1</v>
      </c>
      <c r="AF14" s="233">
        <v>800</v>
      </c>
      <c r="AG14" s="234">
        <v>1</v>
      </c>
      <c r="AH14" s="235">
        <v>3</v>
      </c>
      <c r="AI14" s="236">
        <v>581</v>
      </c>
      <c r="AJ14" s="237">
        <v>2543</v>
      </c>
      <c r="AK14" s="218"/>
    </row>
    <row r="15" spans="1:40" ht="30" x14ac:dyDescent="0.25">
      <c r="A15" s="278"/>
      <c r="B15" s="276"/>
      <c r="C15" s="269" t="s">
        <v>80</v>
      </c>
      <c r="D15" s="270" t="s">
        <v>77</v>
      </c>
      <c r="E15" s="2"/>
      <c r="F15" s="3"/>
      <c r="G15" s="5"/>
      <c r="H15" s="2"/>
      <c r="I15" s="3"/>
      <c r="J15" s="5"/>
      <c r="K15" s="221"/>
      <c r="L15" s="214"/>
      <c r="M15" s="223"/>
      <c r="N15" s="2"/>
      <c r="O15" s="3"/>
      <c r="P15" s="5"/>
      <c r="Q15" s="2"/>
      <c r="R15" s="3"/>
      <c r="S15" s="5"/>
      <c r="T15" s="2"/>
      <c r="U15" s="3"/>
      <c r="V15" s="5"/>
      <c r="W15" s="2"/>
      <c r="X15" s="3"/>
      <c r="Y15" s="227"/>
      <c r="Z15" s="2"/>
      <c r="AA15" s="3"/>
      <c r="AB15" s="5"/>
      <c r="AC15" s="104"/>
      <c r="AD15" s="231">
        <v>1</v>
      </c>
      <c r="AE15" s="232">
        <v>1</v>
      </c>
      <c r="AF15" s="233">
        <v>800</v>
      </c>
      <c r="AG15" s="234">
        <v>2</v>
      </c>
      <c r="AH15" s="235">
        <v>3</v>
      </c>
      <c r="AI15" s="236">
        <v>581</v>
      </c>
      <c r="AJ15" s="237">
        <v>4286</v>
      </c>
      <c r="AK15" s="218"/>
    </row>
    <row r="16" spans="1:40" ht="30" x14ac:dyDescent="0.25">
      <c r="A16" s="278"/>
      <c r="B16" s="276"/>
      <c r="C16" s="269" t="s">
        <v>82</v>
      </c>
      <c r="D16" s="270" t="s">
        <v>79</v>
      </c>
      <c r="E16" s="2"/>
      <c r="F16" s="3"/>
      <c r="G16" s="5"/>
      <c r="H16" s="2"/>
      <c r="I16" s="3"/>
      <c r="J16" s="5"/>
      <c r="K16" s="2"/>
      <c r="L16" s="214"/>
      <c r="M16" s="223"/>
      <c r="N16" s="221"/>
      <c r="O16" s="3"/>
      <c r="P16" s="5"/>
      <c r="Q16" s="2"/>
      <c r="R16" s="3"/>
      <c r="S16" s="5"/>
      <c r="T16" s="2"/>
      <c r="U16" s="3"/>
      <c r="V16" s="5"/>
      <c r="W16" s="2"/>
      <c r="X16" s="3"/>
      <c r="Y16" s="227"/>
      <c r="Z16" s="2"/>
      <c r="AA16" s="3"/>
      <c r="AB16" s="5"/>
      <c r="AC16" s="104"/>
      <c r="AD16" s="231">
        <v>1</v>
      </c>
      <c r="AE16" s="232">
        <v>1</v>
      </c>
      <c r="AF16" s="233">
        <v>800</v>
      </c>
      <c r="AG16" s="234">
        <v>1</v>
      </c>
      <c r="AH16" s="235">
        <v>3</v>
      </c>
      <c r="AI16" s="236">
        <v>581</v>
      </c>
      <c r="AJ16" s="237">
        <v>2543</v>
      </c>
      <c r="AK16" s="218"/>
    </row>
    <row r="17" spans="1:37" ht="30" x14ac:dyDescent="0.25">
      <c r="A17" s="278"/>
      <c r="B17" s="276"/>
      <c r="C17" s="269" t="s">
        <v>84</v>
      </c>
      <c r="D17" s="270" t="s">
        <v>81</v>
      </c>
      <c r="E17" s="2"/>
      <c r="F17" s="3"/>
      <c r="G17" s="5"/>
      <c r="H17" s="2"/>
      <c r="I17" s="3"/>
      <c r="J17" s="5"/>
      <c r="K17" s="2"/>
      <c r="L17" s="3"/>
      <c r="M17" s="223"/>
      <c r="N17" s="221"/>
      <c r="O17" s="214"/>
      <c r="P17" s="5"/>
      <c r="Q17" s="2"/>
      <c r="R17" s="3"/>
      <c r="S17" s="5"/>
      <c r="T17" s="2"/>
      <c r="U17" s="3"/>
      <c r="V17" s="5"/>
      <c r="W17" s="2"/>
      <c r="X17" s="3"/>
      <c r="Y17" s="227"/>
      <c r="Z17" s="2"/>
      <c r="AA17" s="3"/>
      <c r="AB17" s="5"/>
      <c r="AC17" s="104"/>
      <c r="AD17" s="231">
        <v>1</v>
      </c>
      <c r="AE17" s="232">
        <v>1</v>
      </c>
      <c r="AF17" s="233">
        <v>800</v>
      </c>
      <c r="AG17" s="234">
        <v>1</v>
      </c>
      <c r="AH17" s="235">
        <v>3</v>
      </c>
      <c r="AI17" s="236">
        <v>581</v>
      </c>
      <c r="AJ17" s="237">
        <v>2543</v>
      </c>
      <c r="AK17" s="218"/>
    </row>
    <row r="18" spans="1:37" ht="30" x14ac:dyDescent="0.25">
      <c r="A18" s="278"/>
      <c r="B18" s="276"/>
      <c r="C18" s="269" t="s">
        <v>86</v>
      </c>
      <c r="D18" s="270" t="s">
        <v>83</v>
      </c>
      <c r="E18" s="2"/>
      <c r="F18" s="3"/>
      <c r="G18" s="5"/>
      <c r="H18" s="2"/>
      <c r="I18" s="3"/>
      <c r="J18" s="5"/>
      <c r="K18" s="2"/>
      <c r="L18" s="3"/>
      <c r="M18" s="5"/>
      <c r="N18" s="221"/>
      <c r="O18" s="214"/>
      <c r="P18" s="223"/>
      <c r="Q18" s="2"/>
      <c r="R18" s="3"/>
      <c r="S18" s="5"/>
      <c r="T18" s="2"/>
      <c r="U18" s="3"/>
      <c r="V18" s="5"/>
      <c r="W18" s="2"/>
      <c r="X18" s="3"/>
      <c r="Y18" s="227"/>
      <c r="Z18" s="2"/>
      <c r="AA18" s="3"/>
      <c r="AB18" s="5"/>
      <c r="AC18" s="104"/>
      <c r="AD18" s="231">
        <v>1</v>
      </c>
      <c r="AE18" s="232">
        <v>1</v>
      </c>
      <c r="AF18" s="233">
        <v>800</v>
      </c>
      <c r="AG18" s="234">
        <v>2</v>
      </c>
      <c r="AH18" s="235">
        <v>3</v>
      </c>
      <c r="AI18" s="236">
        <v>581</v>
      </c>
      <c r="AJ18" s="237">
        <v>4286</v>
      </c>
      <c r="AK18" s="218"/>
    </row>
    <row r="19" spans="1:37" ht="30" x14ac:dyDescent="0.25">
      <c r="A19" s="278"/>
      <c r="B19" s="276"/>
      <c r="C19" s="269" t="s">
        <v>88</v>
      </c>
      <c r="D19" s="270" t="s">
        <v>85</v>
      </c>
      <c r="E19" s="2"/>
      <c r="F19" s="3"/>
      <c r="G19" s="5"/>
      <c r="H19" s="2"/>
      <c r="I19" s="3"/>
      <c r="J19" s="5"/>
      <c r="K19" s="221"/>
      <c r="L19" s="3"/>
      <c r="M19" s="5"/>
      <c r="N19" s="2"/>
      <c r="O19" s="3"/>
      <c r="P19" s="5"/>
      <c r="Q19" s="2"/>
      <c r="R19" s="3"/>
      <c r="S19" s="5"/>
      <c r="T19" s="2"/>
      <c r="U19" s="3"/>
      <c r="V19" s="5"/>
      <c r="W19" s="2"/>
      <c r="X19" s="3"/>
      <c r="Y19" s="227"/>
      <c r="Z19" s="2"/>
      <c r="AA19" s="3"/>
      <c r="AB19" s="5"/>
      <c r="AC19" s="104"/>
      <c r="AD19" s="231">
        <v>1</v>
      </c>
      <c r="AE19" s="232">
        <v>1</v>
      </c>
      <c r="AF19" s="233">
        <v>800</v>
      </c>
      <c r="AG19" s="234">
        <v>2</v>
      </c>
      <c r="AH19" s="235">
        <v>1</v>
      </c>
      <c r="AI19" s="236">
        <v>581</v>
      </c>
      <c r="AJ19" s="237">
        <v>1962</v>
      </c>
      <c r="AK19" s="218"/>
    </row>
    <row r="20" spans="1:37" ht="30" x14ac:dyDescent="0.25">
      <c r="A20" s="278"/>
      <c r="B20" s="276"/>
      <c r="C20" s="269" t="s">
        <v>90</v>
      </c>
      <c r="D20" s="270" t="s">
        <v>87</v>
      </c>
      <c r="E20" s="2"/>
      <c r="F20" s="3"/>
      <c r="G20" s="5"/>
      <c r="H20" s="2"/>
      <c r="I20" s="3"/>
      <c r="J20" s="5"/>
      <c r="K20" s="2"/>
      <c r="L20" s="214"/>
      <c r="M20" s="5"/>
      <c r="N20" s="2"/>
      <c r="O20" s="3"/>
      <c r="P20" s="5"/>
      <c r="Q20" s="2"/>
      <c r="R20" s="3"/>
      <c r="S20" s="5"/>
      <c r="T20" s="2"/>
      <c r="U20" s="3"/>
      <c r="V20" s="5"/>
      <c r="W20" s="2"/>
      <c r="X20" s="3"/>
      <c r="Y20" s="227"/>
      <c r="Z20" s="2"/>
      <c r="AA20" s="3"/>
      <c r="AB20" s="5"/>
      <c r="AC20" s="104"/>
      <c r="AD20" s="231">
        <v>1</v>
      </c>
      <c r="AE20" s="232">
        <v>1</v>
      </c>
      <c r="AF20" s="233">
        <v>800</v>
      </c>
      <c r="AG20" s="234">
        <v>2</v>
      </c>
      <c r="AH20" s="235">
        <v>1</v>
      </c>
      <c r="AI20" s="236">
        <v>581</v>
      </c>
      <c r="AJ20" s="237">
        <v>1962</v>
      </c>
      <c r="AK20" s="218"/>
    </row>
    <row r="21" spans="1:37" ht="30" x14ac:dyDescent="0.25">
      <c r="A21" s="278"/>
      <c r="B21" s="276"/>
      <c r="C21" s="269" t="s">
        <v>92</v>
      </c>
      <c r="D21" s="270" t="s">
        <v>89</v>
      </c>
      <c r="E21" s="2"/>
      <c r="F21" s="3"/>
      <c r="G21" s="5"/>
      <c r="H21" s="2"/>
      <c r="I21" s="3"/>
      <c r="J21" s="5"/>
      <c r="K21" s="2"/>
      <c r="L21" s="3"/>
      <c r="M21" s="223"/>
      <c r="N21" s="2"/>
      <c r="O21" s="3"/>
      <c r="P21" s="5"/>
      <c r="Q21" s="2"/>
      <c r="R21" s="3"/>
      <c r="S21" s="5"/>
      <c r="T21" s="2"/>
      <c r="U21" s="3"/>
      <c r="V21" s="5"/>
      <c r="W21" s="2"/>
      <c r="X21" s="3"/>
      <c r="Y21" s="227"/>
      <c r="Z21" s="2"/>
      <c r="AA21" s="3"/>
      <c r="AB21" s="5"/>
      <c r="AC21" s="104"/>
      <c r="AD21" s="231">
        <v>1</v>
      </c>
      <c r="AE21" s="232">
        <v>1</v>
      </c>
      <c r="AF21" s="233">
        <v>585</v>
      </c>
      <c r="AG21" s="234">
        <v>1</v>
      </c>
      <c r="AH21" s="235">
        <v>1</v>
      </c>
      <c r="AI21" s="236">
        <v>581</v>
      </c>
      <c r="AJ21" s="237">
        <v>1166</v>
      </c>
      <c r="AK21" s="218"/>
    </row>
    <row r="22" spans="1:37" ht="30" x14ac:dyDescent="0.25">
      <c r="A22" s="278"/>
      <c r="B22" s="276"/>
      <c r="C22" s="269" t="s">
        <v>94</v>
      </c>
      <c r="D22" s="270" t="s">
        <v>91</v>
      </c>
      <c r="E22" s="2"/>
      <c r="F22" s="3"/>
      <c r="G22" s="5"/>
      <c r="H22" s="2"/>
      <c r="I22" s="3"/>
      <c r="J22" s="5"/>
      <c r="K22" s="2"/>
      <c r="L22" s="3"/>
      <c r="M22" s="5"/>
      <c r="N22" s="221"/>
      <c r="O22" s="3"/>
      <c r="P22" s="5"/>
      <c r="Q22" s="2"/>
      <c r="R22" s="3"/>
      <c r="S22" s="5"/>
      <c r="T22" s="2"/>
      <c r="U22" s="3"/>
      <c r="V22" s="5"/>
      <c r="W22" s="2"/>
      <c r="X22" s="3"/>
      <c r="Y22" s="227"/>
      <c r="Z22" s="2"/>
      <c r="AA22" s="3"/>
      <c r="AB22" s="5"/>
      <c r="AC22" s="104"/>
      <c r="AD22" s="231">
        <v>1</v>
      </c>
      <c r="AE22" s="232">
        <v>1</v>
      </c>
      <c r="AF22" s="233">
        <v>585</v>
      </c>
      <c r="AG22" s="234">
        <v>1</v>
      </c>
      <c r="AH22" s="235">
        <v>1</v>
      </c>
      <c r="AI22" s="236">
        <v>581</v>
      </c>
      <c r="AJ22" s="237">
        <v>1166</v>
      </c>
      <c r="AK22" s="218"/>
    </row>
    <row r="23" spans="1:37" ht="30" x14ac:dyDescent="0.25">
      <c r="A23" s="278"/>
      <c r="B23" s="276"/>
      <c r="C23" s="269" t="s">
        <v>96</v>
      </c>
      <c r="D23" s="270" t="s">
        <v>93</v>
      </c>
      <c r="E23" s="2"/>
      <c r="F23" s="3"/>
      <c r="G23" s="5"/>
      <c r="H23" s="2"/>
      <c r="I23" s="3"/>
      <c r="J23" s="5"/>
      <c r="K23" s="2"/>
      <c r="L23" s="3"/>
      <c r="M23" s="5"/>
      <c r="N23" s="2"/>
      <c r="O23" s="214"/>
      <c r="P23" s="5"/>
      <c r="Q23" s="2"/>
      <c r="R23" s="3"/>
      <c r="S23" s="5"/>
      <c r="T23" s="2"/>
      <c r="U23" s="3"/>
      <c r="V23" s="5"/>
      <c r="W23" s="2"/>
      <c r="X23" s="3"/>
      <c r="Y23" s="227"/>
      <c r="Z23" s="2"/>
      <c r="AA23" s="3"/>
      <c r="AB23" s="5"/>
      <c r="AC23" s="104"/>
      <c r="AD23" s="231">
        <v>1</v>
      </c>
      <c r="AE23" s="232">
        <v>1</v>
      </c>
      <c r="AF23" s="233">
        <v>585</v>
      </c>
      <c r="AG23" s="234">
        <v>1</v>
      </c>
      <c r="AH23" s="235">
        <v>1</v>
      </c>
      <c r="AI23" s="236">
        <v>581</v>
      </c>
      <c r="AJ23" s="237">
        <v>1166</v>
      </c>
      <c r="AK23" s="218"/>
    </row>
    <row r="24" spans="1:37" ht="30" x14ac:dyDescent="0.25">
      <c r="A24" s="278"/>
      <c r="B24" s="276"/>
      <c r="C24" s="269" t="s">
        <v>98</v>
      </c>
      <c r="D24" s="270" t="s">
        <v>95</v>
      </c>
      <c r="E24" s="2"/>
      <c r="F24" s="3"/>
      <c r="G24" s="5"/>
      <c r="H24" s="2"/>
      <c r="I24" s="3"/>
      <c r="J24" s="5"/>
      <c r="K24" s="2"/>
      <c r="L24" s="3"/>
      <c r="M24" s="5"/>
      <c r="N24" s="2"/>
      <c r="O24" s="3"/>
      <c r="P24" s="223"/>
      <c r="Q24" s="2"/>
      <c r="R24" s="3"/>
      <c r="S24" s="5"/>
      <c r="T24" s="2"/>
      <c r="U24" s="3"/>
      <c r="V24" s="5"/>
      <c r="W24" s="2"/>
      <c r="X24" s="3"/>
      <c r="Y24" s="227"/>
      <c r="Z24" s="2"/>
      <c r="AA24" s="3"/>
      <c r="AB24" s="5"/>
      <c r="AC24" s="104"/>
      <c r="AD24" s="231">
        <v>1</v>
      </c>
      <c r="AE24" s="232">
        <v>1</v>
      </c>
      <c r="AF24" s="233">
        <v>585</v>
      </c>
      <c r="AG24" s="234">
        <v>1</v>
      </c>
      <c r="AH24" s="235">
        <v>1</v>
      </c>
      <c r="AI24" s="236">
        <v>581</v>
      </c>
      <c r="AJ24" s="237">
        <v>1166</v>
      </c>
      <c r="AK24" s="218"/>
    </row>
    <row r="25" spans="1:37" ht="30" x14ac:dyDescent="0.25">
      <c r="A25" s="278"/>
      <c r="B25" s="276"/>
      <c r="C25" s="269" t="s">
        <v>100</v>
      </c>
      <c r="D25" s="270" t="s">
        <v>97</v>
      </c>
      <c r="E25" s="2"/>
      <c r="F25" s="3"/>
      <c r="G25" s="5"/>
      <c r="H25" s="2"/>
      <c r="I25" s="3"/>
      <c r="J25" s="5"/>
      <c r="K25" s="2"/>
      <c r="L25" s="3"/>
      <c r="M25" s="5"/>
      <c r="N25" s="2"/>
      <c r="O25" s="3"/>
      <c r="P25" s="5"/>
      <c r="Q25" s="221"/>
      <c r="R25" s="3"/>
      <c r="S25" s="5"/>
      <c r="T25" s="2"/>
      <c r="U25" s="3"/>
      <c r="V25" s="5"/>
      <c r="W25" s="2"/>
      <c r="X25" s="3"/>
      <c r="Y25" s="227"/>
      <c r="Z25" s="2"/>
      <c r="AA25" s="3"/>
      <c r="AB25" s="5"/>
      <c r="AC25" s="104"/>
      <c r="AD25" s="231">
        <v>1</v>
      </c>
      <c r="AE25" s="232">
        <v>1</v>
      </c>
      <c r="AF25" s="233">
        <v>800</v>
      </c>
      <c r="AG25" s="234">
        <v>2</v>
      </c>
      <c r="AH25" s="235">
        <v>1</v>
      </c>
      <c r="AI25" s="236">
        <v>581</v>
      </c>
      <c r="AJ25" s="237">
        <v>1962</v>
      </c>
      <c r="AK25" s="218"/>
    </row>
    <row r="26" spans="1:37" ht="30" x14ac:dyDescent="0.25">
      <c r="A26" s="278"/>
      <c r="B26" s="276"/>
      <c r="C26" s="269" t="s">
        <v>102</v>
      </c>
      <c r="D26" s="270" t="s">
        <v>99</v>
      </c>
      <c r="E26" s="221"/>
      <c r="F26" s="219"/>
      <c r="G26" s="222"/>
      <c r="H26" s="2"/>
      <c r="I26" s="3"/>
      <c r="J26" s="5"/>
      <c r="K26" s="2"/>
      <c r="L26" s="3"/>
      <c r="M26" s="5"/>
      <c r="N26" s="2"/>
      <c r="O26" s="3"/>
      <c r="P26" s="5"/>
      <c r="Q26" s="2"/>
      <c r="R26" s="3"/>
      <c r="S26" s="5"/>
      <c r="T26" s="2"/>
      <c r="U26" s="3"/>
      <c r="V26" s="5"/>
      <c r="W26" s="2"/>
      <c r="X26" s="3"/>
      <c r="Y26" s="227"/>
      <c r="Z26" s="2"/>
      <c r="AA26" s="3"/>
      <c r="AB26" s="5"/>
      <c r="AC26" s="215"/>
      <c r="AD26" s="231">
        <v>1</v>
      </c>
      <c r="AE26" s="232">
        <v>1</v>
      </c>
      <c r="AF26" s="233">
        <v>800</v>
      </c>
      <c r="AG26" s="234">
        <v>2</v>
      </c>
      <c r="AH26" s="235">
        <v>3</v>
      </c>
      <c r="AI26" s="236">
        <v>581</v>
      </c>
      <c r="AJ26" s="237">
        <v>4286</v>
      </c>
      <c r="AK26" s="218"/>
    </row>
    <row r="27" spans="1:37" ht="30" x14ac:dyDescent="0.25">
      <c r="A27" s="278"/>
      <c r="B27" s="276"/>
      <c r="C27" s="269" t="s">
        <v>104</v>
      </c>
      <c r="D27" s="270" t="s">
        <v>101</v>
      </c>
      <c r="E27" s="2"/>
      <c r="F27" s="214"/>
      <c r="G27" s="223"/>
      <c r="H27" s="221"/>
      <c r="I27" s="3"/>
      <c r="J27" s="5"/>
      <c r="K27" s="2"/>
      <c r="L27" s="3"/>
      <c r="M27" s="5"/>
      <c r="N27" s="2"/>
      <c r="O27" s="3"/>
      <c r="P27" s="5"/>
      <c r="Q27" s="2"/>
      <c r="R27" s="3"/>
      <c r="S27" s="5"/>
      <c r="T27" s="2"/>
      <c r="U27" s="3"/>
      <c r="V27" s="5"/>
      <c r="W27" s="2"/>
      <c r="X27" s="3"/>
      <c r="Y27" s="227"/>
      <c r="Z27" s="2"/>
      <c r="AA27" s="3"/>
      <c r="AB27" s="5"/>
      <c r="AC27" s="104"/>
      <c r="AD27" s="231">
        <v>1</v>
      </c>
      <c r="AE27" s="232">
        <v>1</v>
      </c>
      <c r="AF27" s="233">
        <v>800</v>
      </c>
      <c r="AG27" s="234">
        <v>2</v>
      </c>
      <c r="AH27" s="235">
        <v>3</v>
      </c>
      <c r="AI27" s="236">
        <v>581</v>
      </c>
      <c r="AJ27" s="237">
        <v>4286</v>
      </c>
      <c r="AK27" s="218"/>
    </row>
    <row r="28" spans="1:37" ht="30" x14ac:dyDescent="0.25">
      <c r="A28" s="278"/>
      <c r="B28" s="276"/>
      <c r="C28" s="269" t="s">
        <v>106</v>
      </c>
      <c r="D28" s="270" t="s">
        <v>103</v>
      </c>
      <c r="E28" s="2"/>
      <c r="F28" s="3"/>
      <c r="G28" s="223"/>
      <c r="H28" s="221"/>
      <c r="I28" s="3"/>
      <c r="J28" s="5"/>
      <c r="K28" s="2"/>
      <c r="L28" s="3"/>
      <c r="M28" s="5"/>
      <c r="N28" s="2"/>
      <c r="O28" s="3"/>
      <c r="P28" s="5"/>
      <c r="Q28" s="2"/>
      <c r="R28" s="3"/>
      <c r="S28" s="5"/>
      <c r="T28" s="2"/>
      <c r="U28" s="3"/>
      <c r="V28" s="5"/>
      <c r="W28" s="2"/>
      <c r="X28" s="3"/>
      <c r="Y28" s="227"/>
      <c r="Z28" s="2"/>
      <c r="AA28" s="3"/>
      <c r="AB28" s="5"/>
      <c r="AC28" s="104"/>
      <c r="AD28" s="231">
        <v>1</v>
      </c>
      <c r="AE28" s="232">
        <v>1</v>
      </c>
      <c r="AF28" s="233">
        <v>800</v>
      </c>
      <c r="AG28" s="234">
        <v>1</v>
      </c>
      <c r="AH28" s="235">
        <v>2</v>
      </c>
      <c r="AI28" s="236">
        <v>581</v>
      </c>
      <c r="AJ28" s="237">
        <v>1962</v>
      </c>
      <c r="AK28" s="218"/>
    </row>
    <row r="29" spans="1:37" ht="30" x14ac:dyDescent="0.25">
      <c r="A29" s="278"/>
      <c r="B29" s="276"/>
      <c r="C29" s="269" t="s">
        <v>108</v>
      </c>
      <c r="D29" s="270" t="s">
        <v>105</v>
      </c>
      <c r="E29" s="2"/>
      <c r="F29" s="3"/>
      <c r="G29" s="5"/>
      <c r="H29" s="2"/>
      <c r="I29" s="3"/>
      <c r="J29" s="5"/>
      <c r="K29" s="2"/>
      <c r="L29" s="3"/>
      <c r="M29" s="5"/>
      <c r="N29" s="2"/>
      <c r="O29" s="3"/>
      <c r="P29" s="5"/>
      <c r="Q29" s="2"/>
      <c r="R29" s="214"/>
      <c r="S29" s="223"/>
      <c r="T29" s="2"/>
      <c r="U29" s="3"/>
      <c r="V29" s="5"/>
      <c r="W29" s="2"/>
      <c r="X29" s="3"/>
      <c r="Y29" s="227"/>
      <c r="Z29" s="2"/>
      <c r="AA29" s="3"/>
      <c r="AB29" s="5"/>
      <c r="AC29" s="104"/>
      <c r="AD29" s="231">
        <v>1</v>
      </c>
      <c r="AE29" s="232">
        <v>1</v>
      </c>
      <c r="AF29" s="233">
        <v>800</v>
      </c>
      <c r="AG29" s="234">
        <v>1</v>
      </c>
      <c r="AH29" s="235">
        <v>2</v>
      </c>
      <c r="AI29" s="236">
        <v>581</v>
      </c>
      <c r="AJ29" s="237">
        <v>1962</v>
      </c>
      <c r="AK29" s="218"/>
    </row>
    <row r="30" spans="1:37" ht="30" x14ac:dyDescent="0.25">
      <c r="A30" s="278"/>
      <c r="B30" s="276"/>
      <c r="C30" s="269" t="s">
        <v>110</v>
      </c>
      <c r="D30" s="270" t="s">
        <v>107</v>
      </c>
      <c r="E30" s="2"/>
      <c r="F30" s="3"/>
      <c r="G30" s="5"/>
      <c r="H30" s="2"/>
      <c r="I30" s="3"/>
      <c r="J30" s="5"/>
      <c r="K30" s="2"/>
      <c r="L30" s="3"/>
      <c r="M30" s="5"/>
      <c r="N30" s="2"/>
      <c r="O30" s="3"/>
      <c r="P30" s="5"/>
      <c r="Q30" s="2"/>
      <c r="R30" s="3"/>
      <c r="S30" s="223"/>
      <c r="T30" s="221"/>
      <c r="U30" s="3"/>
      <c r="V30" s="5"/>
      <c r="W30" s="2"/>
      <c r="X30" s="3"/>
      <c r="Y30" s="227"/>
      <c r="Z30" s="2"/>
      <c r="AA30" s="3"/>
      <c r="AB30" s="5"/>
      <c r="AC30" s="104"/>
      <c r="AD30" s="231">
        <v>1</v>
      </c>
      <c r="AE30" s="232">
        <v>1</v>
      </c>
      <c r="AF30" s="233">
        <v>800</v>
      </c>
      <c r="AG30" s="234">
        <v>1</v>
      </c>
      <c r="AH30" s="235">
        <v>2</v>
      </c>
      <c r="AI30" s="236">
        <v>581</v>
      </c>
      <c r="AJ30" s="237">
        <v>1962</v>
      </c>
      <c r="AK30" s="218"/>
    </row>
    <row r="31" spans="1:37" ht="30" x14ac:dyDescent="0.25">
      <c r="A31" s="278"/>
      <c r="B31" s="276"/>
      <c r="C31" s="269" t="s">
        <v>112</v>
      </c>
      <c r="D31" s="270" t="s">
        <v>109</v>
      </c>
      <c r="E31" s="2"/>
      <c r="F31" s="3"/>
      <c r="G31" s="5"/>
      <c r="H31" s="2"/>
      <c r="I31" s="3"/>
      <c r="J31" s="5"/>
      <c r="K31" s="2"/>
      <c r="L31" s="3"/>
      <c r="M31" s="5"/>
      <c r="N31" s="2"/>
      <c r="O31" s="3"/>
      <c r="P31" s="5"/>
      <c r="Q31" s="2"/>
      <c r="R31" s="3"/>
      <c r="S31" s="5"/>
      <c r="T31" s="221"/>
      <c r="U31" s="214"/>
      <c r="V31" s="5"/>
      <c r="W31" s="2"/>
      <c r="X31" s="3"/>
      <c r="Y31" s="227"/>
      <c r="Z31" s="2"/>
      <c r="AA31" s="3"/>
      <c r="AB31" s="5"/>
      <c r="AC31" s="104"/>
      <c r="AD31" s="231">
        <v>1</v>
      </c>
      <c r="AE31" s="232">
        <v>1</v>
      </c>
      <c r="AF31" s="233">
        <v>800</v>
      </c>
      <c r="AG31" s="234">
        <v>1</v>
      </c>
      <c r="AH31" s="235">
        <v>2</v>
      </c>
      <c r="AI31" s="236">
        <v>581</v>
      </c>
      <c r="AJ31" s="237">
        <v>1962</v>
      </c>
      <c r="AK31" s="218"/>
    </row>
    <row r="32" spans="1:37" ht="30" x14ac:dyDescent="0.25">
      <c r="A32" s="278"/>
      <c r="B32" s="276"/>
      <c r="C32" s="269" t="s">
        <v>114</v>
      </c>
      <c r="D32" s="270" t="s">
        <v>111</v>
      </c>
      <c r="E32" s="2"/>
      <c r="F32" s="3"/>
      <c r="G32" s="5"/>
      <c r="H32" s="2"/>
      <c r="I32" s="3"/>
      <c r="J32" s="5"/>
      <c r="K32" s="2"/>
      <c r="L32" s="3"/>
      <c r="M32" s="5"/>
      <c r="N32" s="2"/>
      <c r="O32" s="3"/>
      <c r="P32" s="5"/>
      <c r="Q32" s="2"/>
      <c r="R32" s="3"/>
      <c r="S32" s="5"/>
      <c r="T32" s="2"/>
      <c r="U32" s="214"/>
      <c r="V32" s="223"/>
      <c r="W32" s="2"/>
      <c r="X32" s="3"/>
      <c r="Y32" s="227"/>
      <c r="Z32" s="2"/>
      <c r="AA32" s="3"/>
      <c r="AB32" s="5"/>
      <c r="AC32" s="104"/>
      <c r="AD32" s="231">
        <v>1</v>
      </c>
      <c r="AE32" s="232">
        <v>1</v>
      </c>
      <c r="AF32" s="233">
        <v>800</v>
      </c>
      <c r="AG32" s="234">
        <v>1</v>
      </c>
      <c r="AH32" s="235">
        <v>2</v>
      </c>
      <c r="AI32" s="236">
        <v>581</v>
      </c>
      <c r="AJ32" s="237">
        <v>1962</v>
      </c>
      <c r="AK32" s="218"/>
    </row>
    <row r="33" spans="1:40" ht="30" x14ac:dyDescent="0.25">
      <c r="A33" s="278"/>
      <c r="B33" s="276"/>
      <c r="C33" s="269" t="s">
        <v>116</v>
      </c>
      <c r="D33" s="270" t="s">
        <v>113</v>
      </c>
      <c r="E33" s="2"/>
      <c r="F33" s="3"/>
      <c r="G33" s="5"/>
      <c r="H33" s="2"/>
      <c r="I33" s="3"/>
      <c r="J33" s="5"/>
      <c r="K33" s="2"/>
      <c r="L33" s="3"/>
      <c r="M33" s="5"/>
      <c r="N33" s="2"/>
      <c r="O33" s="3"/>
      <c r="P33" s="5"/>
      <c r="Q33" s="2"/>
      <c r="R33" s="3"/>
      <c r="S33" s="5"/>
      <c r="T33" s="2"/>
      <c r="U33" s="3"/>
      <c r="V33" s="223"/>
      <c r="W33" s="221"/>
      <c r="X33" s="3"/>
      <c r="Y33" s="227"/>
      <c r="Z33" s="2"/>
      <c r="AA33" s="3"/>
      <c r="AB33" s="5"/>
      <c r="AC33" s="104"/>
      <c r="AD33" s="231">
        <v>1</v>
      </c>
      <c r="AE33" s="232">
        <v>1</v>
      </c>
      <c r="AF33" s="233">
        <v>800</v>
      </c>
      <c r="AG33" s="234">
        <v>1</v>
      </c>
      <c r="AH33" s="235">
        <v>2</v>
      </c>
      <c r="AI33" s="236">
        <v>581</v>
      </c>
      <c r="AJ33" s="237">
        <v>1962</v>
      </c>
      <c r="AK33" s="218"/>
    </row>
    <row r="34" spans="1:40" ht="30" x14ac:dyDescent="0.25">
      <c r="A34" s="278"/>
      <c r="B34" s="276"/>
      <c r="C34" s="269" t="s">
        <v>118</v>
      </c>
      <c r="D34" s="270" t="s">
        <v>115</v>
      </c>
      <c r="E34" s="2"/>
      <c r="F34" s="3"/>
      <c r="G34" s="5"/>
      <c r="H34" s="2"/>
      <c r="I34" s="3"/>
      <c r="J34" s="5"/>
      <c r="K34" s="2"/>
      <c r="L34" s="3"/>
      <c r="M34" s="5"/>
      <c r="N34" s="2"/>
      <c r="O34" s="3"/>
      <c r="P34" s="5"/>
      <c r="Q34" s="2"/>
      <c r="R34" s="3"/>
      <c r="S34" s="5"/>
      <c r="T34" s="2"/>
      <c r="U34" s="3"/>
      <c r="V34" s="5"/>
      <c r="W34" s="221"/>
      <c r="X34" s="214"/>
      <c r="Y34" s="227"/>
      <c r="Z34" s="2"/>
      <c r="AA34" s="3"/>
      <c r="AB34" s="5"/>
      <c r="AC34" s="104"/>
      <c r="AD34" s="231">
        <v>1</v>
      </c>
      <c r="AE34" s="232">
        <v>1</v>
      </c>
      <c r="AF34" s="233">
        <v>800</v>
      </c>
      <c r="AG34" s="234">
        <v>1</v>
      </c>
      <c r="AH34" s="235">
        <v>2</v>
      </c>
      <c r="AI34" s="236">
        <v>581</v>
      </c>
      <c r="AJ34" s="237">
        <v>1962</v>
      </c>
      <c r="AK34" s="218"/>
    </row>
    <row r="35" spans="1:40" ht="45.75" thickBot="1" x14ac:dyDescent="0.3">
      <c r="A35" s="278"/>
      <c r="B35" s="276"/>
      <c r="C35" s="271" t="s">
        <v>119</v>
      </c>
      <c r="D35" s="272" t="s">
        <v>117</v>
      </c>
      <c r="E35" s="224"/>
      <c r="F35" s="225"/>
      <c r="G35" s="226"/>
      <c r="H35" s="224"/>
      <c r="I35" s="225"/>
      <c r="J35" s="226"/>
      <c r="K35" s="224"/>
      <c r="L35" s="225"/>
      <c r="M35" s="226"/>
      <c r="N35" s="224"/>
      <c r="O35" s="225"/>
      <c r="P35" s="226"/>
      <c r="Q35" s="224"/>
      <c r="R35" s="225"/>
      <c r="S35" s="226"/>
      <c r="T35" s="224"/>
      <c r="U35" s="225"/>
      <c r="V35" s="226"/>
      <c r="W35" s="2"/>
      <c r="X35" s="228"/>
      <c r="Y35" s="229"/>
      <c r="Z35" s="230"/>
      <c r="AA35" s="228"/>
      <c r="AB35" s="226"/>
      <c r="AC35" s="104"/>
      <c r="AD35" s="231">
        <v>1</v>
      </c>
      <c r="AE35" s="232">
        <v>1</v>
      </c>
      <c r="AF35" s="233">
        <v>800</v>
      </c>
      <c r="AG35" s="234">
        <v>4</v>
      </c>
      <c r="AH35" s="235">
        <v>2</v>
      </c>
      <c r="AI35" s="236">
        <v>581</v>
      </c>
      <c r="AJ35" s="237">
        <v>5448</v>
      </c>
      <c r="AK35" s="220"/>
    </row>
    <row r="36" spans="1:40" ht="32.25" thickBot="1" x14ac:dyDescent="0.3">
      <c r="A36" s="273"/>
      <c r="B36" s="274"/>
      <c r="C36" s="105">
        <v>2</v>
      </c>
      <c r="D36" s="106" t="s">
        <v>23</v>
      </c>
      <c r="E36" s="107"/>
      <c r="F36" s="108"/>
      <c r="G36" s="108"/>
      <c r="H36" s="108"/>
      <c r="I36" s="108"/>
      <c r="J36" s="108"/>
      <c r="K36" s="108"/>
      <c r="L36" s="108"/>
      <c r="M36" s="108"/>
      <c r="N36" s="108"/>
      <c r="O36" s="108"/>
      <c r="P36" s="108"/>
      <c r="Q36" s="108"/>
      <c r="R36" s="108"/>
      <c r="S36" s="108"/>
      <c r="T36" s="108"/>
      <c r="U36" s="108"/>
      <c r="V36" s="108"/>
      <c r="W36" s="108"/>
      <c r="X36" s="108"/>
      <c r="Y36" s="109"/>
      <c r="Z36" s="108"/>
      <c r="AA36" s="108"/>
      <c r="AB36" s="110"/>
      <c r="AC36" s="168"/>
      <c r="AD36" s="161"/>
      <c r="AE36" s="162"/>
      <c r="AF36" s="163"/>
      <c r="AG36" s="162"/>
      <c r="AH36" s="162"/>
      <c r="AI36" s="163"/>
      <c r="AJ36" s="164"/>
      <c r="AK36" s="160">
        <f>SUM(AJ37:AJ38)</f>
        <v>0</v>
      </c>
    </row>
    <row r="37" spans="1:40" x14ac:dyDescent="0.2">
      <c r="A37" s="273"/>
      <c r="B37" s="274"/>
      <c r="C37" s="50" t="s">
        <v>18</v>
      </c>
      <c r="D37" s="142" t="s">
        <v>59</v>
      </c>
      <c r="E37" s="179"/>
      <c r="F37" s="180"/>
      <c r="G37" s="181"/>
      <c r="H37" s="179"/>
      <c r="I37" s="180"/>
      <c r="J37" s="181"/>
      <c r="K37" s="179"/>
      <c r="L37" s="182"/>
      <c r="M37" s="181"/>
      <c r="N37" s="179"/>
      <c r="O37" s="182"/>
      <c r="P37" s="182"/>
      <c r="Q37" s="179"/>
      <c r="R37" s="182"/>
      <c r="S37" s="181"/>
      <c r="T37" s="179"/>
      <c r="U37" s="182"/>
      <c r="V37" s="182"/>
      <c r="W37" s="183"/>
      <c r="X37" s="184"/>
      <c r="Y37" s="185"/>
      <c r="Z37" s="183"/>
      <c r="AA37" s="184"/>
      <c r="AB37" s="186"/>
      <c r="AC37" s="104"/>
      <c r="AD37" s="128"/>
      <c r="AE37" s="129"/>
      <c r="AF37" s="130"/>
      <c r="AG37" s="131"/>
      <c r="AH37" s="132"/>
      <c r="AI37" s="133"/>
      <c r="AJ37" s="134"/>
      <c r="AK37" s="169"/>
    </row>
    <row r="38" spans="1:40" ht="19.5" thickBot="1" x14ac:dyDescent="0.25">
      <c r="A38" s="273"/>
      <c r="B38" s="274"/>
      <c r="C38" s="143" t="s">
        <v>19</v>
      </c>
      <c r="D38" s="144" t="s">
        <v>60</v>
      </c>
      <c r="E38" s="187"/>
      <c r="F38" s="188"/>
      <c r="G38" s="189"/>
      <c r="H38" s="190"/>
      <c r="I38" s="188"/>
      <c r="J38" s="191"/>
      <c r="K38" s="187"/>
      <c r="L38" s="188" t="s">
        <v>66</v>
      </c>
      <c r="M38" s="191"/>
      <c r="N38" s="187"/>
      <c r="O38" s="188"/>
      <c r="P38" s="191"/>
      <c r="Q38" s="187" t="s">
        <v>67</v>
      </c>
      <c r="R38" s="188" t="s">
        <v>67</v>
      </c>
      <c r="S38" s="191" t="s">
        <v>67</v>
      </c>
      <c r="T38" s="187"/>
      <c r="U38" s="188"/>
      <c r="V38" s="191"/>
      <c r="W38" s="187"/>
      <c r="X38" s="188"/>
      <c r="Y38" s="191"/>
      <c r="Z38" s="187"/>
      <c r="AA38" s="188"/>
      <c r="AB38" s="189"/>
      <c r="AC38" s="104"/>
      <c r="AD38" s="135"/>
      <c r="AE38" s="136"/>
      <c r="AF38" s="137"/>
      <c r="AG38" s="138"/>
      <c r="AH38" s="139"/>
      <c r="AI38" s="140"/>
      <c r="AJ38" s="141"/>
      <c r="AK38" s="169"/>
    </row>
    <row r="39" spans="1:40" ht="19.5" thickBot="1" x14ac:dyDescent="0.3">
      <c r="A39" s="293" t="s">
        <v>4</v>
      </c>
      <c r="B39" s="295"/>
      <c r="C39" s="105">
        <v>3</v>
      </c>
      <c r="D39" s="106" t="s">
        <v>24</v>
      </c>
      <c r="E39" s="107"/>
      <c r="F39" s="108"/>
      <c r="G39" s="108"/>
      <c r="H39" s="108"/>
      <c r="I39" s="108"/>
      <c r="J39" s="108"/>
      <c r="K39" s="108"/>
      <c r="L39" s="108"/>
      <c r="M39" s="108"/>
      <c r="N39" s="108"/>
      <c r="O39" s="108"/>
      <c r="P39" s="108"/>
      <c r="Q39" s="108"/>
      <c r="R39" s="108"/>
      <c r="S39" s="108"/>
      <c r="T39" s="108"/>
      <c r="U39" s="108"/>
      <c r="V39" s="108"/>
      <c r="W39" s="108"/>
      <c r="X39" s="108"/>
      <c r="Y39" s="109"/>
      <c r="Z39" s="108"/>
      <c r="AA39" s="108"/>
      <c r="AB39" s="110"/>
      <c r="AC39" s="168"/>
      <c r="AD39" s="161"/>
      <c r="AE39" s="162"/>
      <c r="AF39" s="163"/>
      <c r="AG39" s="162"/>
      <c r="AH39" s="162"/>
      <c r="AI39" s="163"/>
      <c r="AJ39" s="164"/>
      <c r="AK39" s="160">
        <f>SUM(AJ40:AJ41)</f>
        <v>0</v>
      </c>
    </row>
    <row r="40" spans="1:40" x14ac:dyDescent="0.25">
      <c r="A40" s="294"/>
      <c r="B40" s="296"/>
      <c r="C40" s="50" t="s">
        <v>25</v>
      </c>
      <c r="D40" s="60" t="s">
        <v>61</v>
      </c>
      <c r="E40" s="179"/>
      <c r="F40" s="180"/>
      <c r="G40" s="181"/>
      <c r="H40" s="192"/>
      <c r="I40" s="184"/>
      <c r="J40" s="185"/>
      <c r="K40" s="183"/>
      <c r="L40" s="184"/>
      <c r="M40" s="185"/>
      <c r="N40" s="183"/>
      <c r="O40" s="184"/>
      <c r="P40" s="185"/>
      <c r="Q40" s="183"/>
      <c r="R40" s="184"/>
      <c r="S40" s="185"/>
      <c r="T40" s="183"/>
      <c r="U40" s="184"/>
      <c r="V40" s="185"/>
      <c r="W40" s="183"/>
      <c r="X40" s="184"/>
      <c r="Y40" s="193"/>
      <c r="Z40" s="183"/>
      <c r="AA40" s="184"/>
      <c r="AB40" s="186"/>
      <c r="AC40" s="104"/>
      <c r="AD40" s="203"/>
      <c r="AE40" s="89"/>
      <c r="AF40" s="90"/>
      <c r="AG40" s="89"/>
      <c r="AH40" s="89"/>
      <c r="AI40" s="87"/>
      <c r="AJ40" s="204"/>
      <c r="AK40" s="169"/>
    </row>
    <row r="41" spans="1:40" ht="30.75" thickBot="1" x14ac:dyDescent="0.3">
      <c r="A41" s="294"/>
      <c r="B41" s="296"/>
      <c r="C41" s="52" t="s">
        <v>26</v>
      </c>
      <c r="D41" s="53" t="s">
        <v>62</v>
      </c>
      <c r="E41" s="187"/>
      <c r="F41" s="188"/>
      <c r="G41" s="189"/>
      <c r="H41" s="190"/>
      <c r="I41" s="188"/>
      <c r="J41" s="189"/>
      <c r="K41" s="187"/>
      <c r="L41" s="188" t="s">
        <v>66</v>
      </c>
      <c r="M41" s="189"/>
      <c r="N41" s="187"/>
      <c r="O41" s="188"/>
      <c r="P41" s="189"/>
      <c r="Q41" s="187" t="s">
        <v>67</v>
      </c>
      <c r="R41" s="188" t="s">
        <v>67</v>
      </c>
      <c r="S41" s="189" t="s">
        <v>67</v>
      </c>
      <c r="T41" s="187"/>
      <c r="U41" s="188"/>
      <c r="V41" s="189"/>
      <c r="W41" s="187"/>
      <c r="X41" s="188"/>
      <c r="Y41" s="194"/>
      <c r="Z41" s="187"/>
      <c r="AA41" s="188"/>
      <c r="AB41" s="189"/>
      <c r="AC41" s="104"/>
      <c r="AD41" s="205"/>
      <c r="AE41" s="86"/>
      <c r="AF41" s="87"/>
      <c r="AG41" s="86"/>
      <c r="AH41" s="86"/>
      <c r="AI41" s="87"/>
      <c r="AJ41" s="206"/>
      <c r="AK41" s="169"/>
    </row>
    <row r="42" spans="1:40" ht="32.25" thickBot="1" x14ac:dyDescent="0.3">
      <c r="A42" s="294"/>
      <c r="B42" s="296"/>
      <c r="C42" s="111">
        <v>4</v>
      </c>
      <c r="D42" s="112" t="s">
        <v>27</v>
      </c>
      <c r="E42" s="107"/>
      <c r="F42" s="108"/>
      <c r="G42" s="108"/>
      <c r="H42" s="108"/>
      <c r="I42" s="108"/>
      <c r="J42" s="108"/>
      <c r="K42" s="108"/>
      <c r="L42" s="108"/>
      <c r="M42" s="108"/>
      <c r="N42" s="108"/>
      <c r="O42" s="108"/>
      <c r="P42" s="108"/>
      <c r="Q42" s="108"/>
      <c r="R42" s="108"/>
      <c r="S42" s="108"/>
      <c r="T42" s="108"/>
      <c r="U42" s="108"/>
      <c r="V42" s="108"/>
      <c r="W42" s="108"/>
      <c r="X42" s="108"/>
      <c r="Y42" s="109"/>
      <c r="Z42" s="108"/>
      <c r="AA42" s="108"/>
      <c r="AB42" s="110"/>
      <c r="AC42" s="168"/>
      <c r="AD42" s="207"/>
      <c r="AE42" s="113"/>
      <c r="AF42" s="114"/>
      <c r="AG42" s="113"/>
      <c r="AH42" s="113"/>
      <c r="AI42" s="114"/>
      <c r="AJ42" s="208"/>
      <c r="AK42" s="160">
        <f>SUM(AJ43:AJ44)</f>
        <v>9120</v>
      </c>
      <c r="AM42" s="18"/>
      <c r="AN42" s="18"/>
    </row>
    <row r="43" spans="1:40" ht="30" x14ac:dyDescent="0.25">
      <c r="A43" s="294"/>
      <c r="B43" s="296"/>
      <c r="C43" s="88" t="s">
        <v>28</v>
      </c>
      <c r="D43" s="61" t="s">
        <v>42</v>
      </c>
      <c r="E43" s="32"/>
      <c r="F43" s="145" t="s">
        <v>3</v>
      </c>
      <c r="G43" s="146" t="s">
        <v>3</v>
      </c>
      <c r="H43" s="75"/>
      <c r="I43" s="33"/>
      <c r="J43" s="34"/>
      <c r="K43" s="32"/>
      <c r="L43" s="33"/>
      <c r="M43" s="34"/>
      <c r="N43" s="32"/>
      <c r="O43" s="33"/>
      <c r="P43" s="34"/>
      <c r="Q43" s="32"/>
      <c r="R43" s="33"/>
      <c r="S43" s="34"/>
      <c r="T43" s="32"/>
      <c r="U43" s="33"/>
      <c r="V43" s="34"/>
      <c r="W43" s="32"/>
      <c r="X43" s="33"/>
      <c r="Y43" s="41"/>
      <c r="Z43" s="32"/>
      <c r="AA43" s="33"/>
      <c r="AB43" s="34"/>
      <c r="AC43" s="104"/>
      <c r="AD43" s="203">
        <v>1</v>
      </c>
      <c r="AE43" s="89">
        <f t="shared" ref="AE43:AE56" si="5">COUNTIF(B43:Y43," ")</f>
        <v>2</v>
      </c>
      <c r="AF43" s="90">
        <f t="shared" ref="AF43:AF56" si="6">$AF$1</f>
        <v>780</v>
      </c>
      <c r="AG43" s="89">
        <v>3</v>
      </c>
      <c r="AH43" s="89">
        <f t="shared" ref="AH43:AH56" si="7">COUNTIF(E43:AB43," ")</f>
        <v>2</v>
      </c>
      <c r="AI43" s="90">
        <f>$AJ$1</f>
        <v>500</v>
      </c>
      <c r="AJ43" s="204">
        <f t="shared" ref="AJ43:AJ56" si="8">AG43*AH43*AI43+AD43*AE43*AF43</f>
        <v>4560</v>
      </c>
      <c r="AK43" s="169"/>
    </row>
    <row r="44" spans="1:40" ht="45" x14ac:dyDescent="0.25">
      <c r="A44" s="294"/>
      <c r="B44" s="296"/>
      <c r="C44" s="51" t="s">
        <v>29</v>
      </c>
      <c r="D44" s="61" t="s">
        <v>43</v>
      </c>
      <c r="E44" s="2"/>
      <c r="F44" s="3"/>
      <c r="G44" s="5"/>
      <c r="H44" s="19"/>
      <c r="I44" s="72" t="s">
        <v>3</v>
      </c>
      <c r="J44" s="85" t="s">
        <v>3</v>
      </c>
      <c r="K44" s="2"/>
      <c r="L44" s="3"/>
      <c r="M44" s="5"/>
      <c r="N44" s="2"/>
      <c r="O44" s="3"/>
      <c r="P44" s="5"/>
      <c r="Q44" s="2"/>
      <c r="R44" s="3"/>
      <c r="S44" s="5"/>
      <c r="T44" s="2"/>
      <c r="U44" s="3"/>
      <c r="V44" s="5"/>
      <c r="W44" s="2"/>
      <c r="X44" s="3"/>
      <c r="Y44" s="24"/>
      <c r="Z44" s="2"/>
      <c r="AA44" s="3"/>
      <c r="AB44" s="5"/>
      <c r="AC44" s="104"/>
      <c r="AD44" s="209">
        <v>1</v>
      </c>
      <c r="AE44" s="65">
        <f t="shared" si="5"/>
        <v>2</v>
      </c>
      <c r="AF44" s="66">
        <f t="shared" si="6"/>
        <v>780</v>
      </c>
      <c r="AG44" s="65">
        <v>3</v>
      </c>
      <c r="AH44" s="65">
        <f t="shared" si="7"/>
        <v>2</v>
      </c>
      <c r="AI44" s="90">
        <f>$AJ$1</f>
        <v>500</v>
      </c>
      <c r="AJ44" s="210">
        <f t="shared" si="8"/>
        <v>4560</v>
      </c>
      <c r="AK44" s="169"/>
    </row>
    <row r="45" spans="1:40" ht="30.75" thickBot="1" x14ac:dyDescent="0.3">
      <c r="A45" s="294"/>
      <c r="B45" s="296"/>
      <c r="C45" s="239" t="s">
        <v>120</v>
      </c>
      <c r="D45" s="240" t="s">
        <v>121</v>
      </c>
      <c r="E45" s="15"/>
      <c r="F45" s="16"/>
      <c r="G45" s="17"/>
      <c r="H45" s="23"/>
      <c r="I45" s="16"/>
      <c r="J45" s="17"/>
      <c r="K45" s="15"/>
      <c r="L45" s="16"/>
      <c r="M45" s="17"/>
      <c r="N45" s="15"/>
      <c r="O45" s="16"/>
      <c r="P45" s="17"/>
      <c r="Q45" s="15"/>
      <c r="R45" s="16"/>
      <c r="S45" s="17"/>
      <c r="T45" s="15"/>
      <c r="U45" s="16"/>
      <c r="V45" s="17"/>
      <c r="W45" s="15"/>
      <c r="X45" s="16"/>
      <c r="Y45" s="241"/>
      <c r="Z45" s="242"/>
      <c r="AA45" s="16"/>
      <c r="AB45" s="17"/>
      <c r="AC45" s="104"/>
      <c r="AD45" s="243">
        <v>1</v>
      </c>
      <c r="AE45" s="244">
        <v>1</v>
      </c>
      <c r="AF45" s="245">
        <v>800</v>
      </c>
      <c r="AG45" s="244">
        <v>2</v>
      </c>
      <c r="AH45" s="244">
        <v>2</v>
      </c>
      <c r="AI45" s="246">
        <v>581</v>
      </c>
      <c r="AJ45" s="247">
        <v>3124</v>
      </c>
      <c r="AK45" s="248">
        <v>3124</v>
      </c>
    </row>
    <row r="46" spans="1:40" ht="32.25" thickBot="1" x14ac:dyDescent="0.3">
      <c r="A46" s="293" t="s">
        <v>5</v>
      </c>
      <c r="B46" s="298"/>
      <c r="C46" s="105">
        <v>5</v>
      </c>
      <c r="D46" s="115" t="s">
        <v>30</v>
      </c>
      <c r="E46" s="107"/>
      <c r="F46" s="108"/>
      <c r="G46" s="108"/>
      <c r="H46" s="108"/>
      <c r="I46" s="108"/>
      <c r="J46" s="108"/>
      <c r="K46" s="108"/>
      <c r="L46" s="108"/>
      <c r="M46" s="108"/>
      <c r="N46" s="108"/>
      <c r="O46" s="108"/>
      <c r="P46" s="108"/>
      <c r="Q46" s="108"/>
      <c r="R46" s="108"/>
      <c r="S46" s="108"/>
      <c r="T46" s="108"/>
      <c r="U46" s="108"/>
      <c r="V46" s="108"/>
      <c r="W46" s="108"/>
      <c r="X46" s="108"/>
      <c r="Y46" s="109"/>
      <c r="Z46" s="108"/>
      <c r="AA46" s="108"/>
      <c r="AB46" s="110"/>
      <c r="AC46" s="168"/>
      <c r="AD46" s="207"/>
      <c r="AE46" s="113"/>
      <c r="AF46" s="114"/>
      <c r="AG46" s="113"/>
      <c r="AH46" s="113"/>
      <c r="AI46" s="114"/>
      <c r="AJ46" s="208"/>
      <c r="AK46" s="160">
        <f>SUM(AJ47:AJ48)</f>
        <v>9480</v>
      </c>
    </row>
    <row r="47" spans="1:40" ht="30" x14ac:dyDescent="0.25">
      <c r="A47" s="294"/>
      <c r="B47" s="298"/>
      <c r="C47" s="54" t="s">
        <v>6</v>
      </c>
      <c r="D47" s="62" t="s">
        <v>45</v>
      </c>
      <c r="E47" s="37"/>
      <c r="F47" s="38"/>
      <c r="G47" s="39"/>
      <c r="H47" s="40"/>
      <c r="I47" s="38"/>
      <c r="J47" s="39"/>
      <c r="K47" s="32"/>
      <c r="L47" s="195" t="s">
        <v>3</v>
      </c>
      <c r="M47" s="196" t="s">
        <v>3</v>
      </c>
      <c r="N47" s="32"/>
      <c r="O47" s="33"/>
      <c r="P47" s="34"/>
      <c r="Q47" s="32"/>
      <c r="R47" s="33"/>
      <c r="S47" s="34"/>
      <c r="T47" s="32"/>
      <c r="U47" s="33"/>
      <c r="V47" s="34"/>
      <c r="W47" s="32"/>
      <c r="X47" s="33"/>
      <c r="Y47" s="41"/>
      <c r="Z47" s="32"/>
      <c r="AA47" s="33"/>
      <c r="AB47" s="34"/>
      <c r="AC47" s="104"/>
      <c r="AD47" s="203">
        <v>1</v>
      </c>
      <c r="AE47" s="89">
        <f t="shared" si="5"/>
        <v>2</v>
      </c>
      <c r="AF47" s="90">
        <f t="shared" si="6"/>
        <v>780</v>
      </c>
      <c r="AG47" s="89">
        <v>3</v>
      </c>
      <c r="AH47" s="89">
        <f t="shared" si="7"/>
        <v>2</v>
      </c>
      <c r="AI47" s="90">
        <f>$AH$1</f>
        <v>540</v>
      </c>
      <c r="AJ47" s="204">
        <f t="shared" si="8"/>
        <v>4800</v>
      </c>
      <c r="AK47" s="169"/>
    </row>
    <row r="48" spans="1:40" ht="30.75" thickBot="1" x14ac:dyDescent="0.3">
      <c r="A48" s="294"/>
      <c r="B48" s="298"/>
      <c r="C48" s="56" t="s">
        <v>7</v>
      </c>
      <c r="D48" s="147" t="s">
        <v>44</v>
      </c>
      <c r="E48" s="148"/>
      <c r="F48" s="149"/>
      <c r="G48" s="150"/>
      <c r="H48" s="151"/>
      <c r="I48" s="149"/>
      <c r="J48" s="150"/>
      <c r="K48" s="36"/>
      <c r="L48" s="35"/>
      <c r="M48" s="69"/>
      <c r="N48" s="197" t="s">
        <v>3</v>
      </c>
      <c r="O48" s="198" t="s">
        <v>3</v>
      </c>
      <c r="P48" s="69"/>
      <c r="Q48" s="2"/>
      <c r="R48" s="3"/>
      <c r="S48" s="5"/>
      <c r="T48" s="2"/>
      <c r="U48" s="3"/>
      <c r="V48" s="5"/>
      <c r="W48" s="36"/>
      <c r="X48" s="35"/>
      <c r="Y48" s="103"/>
      <c r="Z48" s="36"/>
      <c r="AA48" s="35"/>
      <c r="AB48" s="69"/>
      <c r="AC48" s="104"/>
      <c r="AD48" s="205">
        <v>1</v>
      </c>
      <c r="AE48" s="86">
        <f t="shared" si="5"/>
        <v>2</v>
      </c>
      <c r="AF48" s="87">
        <f t="shared" si="6"/>
        <v>780</v>
      </c>
      <c r="AG48" s="86">
        <v>3</v>
      </c>
      <c r="AH48" s="86">
        <f t="shared" si="7"/>
        <v>2</v>
      </c>
      <c r="AI48" s="87">
        <f>$AI$1</f>
        <v>520</v>
      </c>
      <c r="AJ48" s="206">
        <f t="shared" si="8"/>
        <v>4680</v>
      </c>
      <c r="AK48" s="169"/>
    </row>
    <row r="49" spans="1:42" ht="32.25" thickBot="1" x14ac:dyDescent="0.3">
      <c r="A49" s="294"/>
      <c r="B49" s="298"/>
      <c r="C49" s="105">
        <v>6</v>
      </c>
      <c r="D49" s="115" t="s">
        <v>31</v>
      </c>
      <c r="E49" s="107"/>
      <c r="F49" s="108"/>
      <c r="G49" s="108"/>
      <c r="H49" s="108"/>
      <c r="I49" s="108"/>
      <c r="J49" s="108"/>
      <c r="K49" s="108"/>
      <c r="L49" s="108"/>
      <c r="M49" s="108"/>
      <c r="N49" s="108"/>
      <c r="O49" s="108"/>
      <c r="P49" s="108"/>
      <c r="Q49" s="108"/>
      <c r="R49" s="108"/>
      <c r="S49" s="108"/>
      <c r="T49" s="108"/>
      <c r="U49" s="108"/>
      <c r="V49" s="108"/>
      <c r="W49" s="108"/>
      <c r="X49" s="108"/>
      <c r="Y49" s="109"/>
      <c r="Z49" s="108"/>
      <c r="AA49" s="108"/>
      <c r="AB49" s="110"/>
      <c r="AC49" s="168"/>
      <c r="AD49" s="207"/>
      <c r="AE49" s="113"/>
      <c r="AF49" s="114"/>
      <c r="AG49" s="113"/>
      <c r="AH49" s="113"/>
      <c r="AI49" s="114"/>
      <c r="AJ49" s="208"/>
      <c r="AK49" s="160">
        <f>SUM(AJ50:AJ52)</f>
        <v>3560</v>
      </c>
    </row>
    <row r="50" spans="1:42" x14ac:dyDescent="0.25">
      <c r="A50" s="294"/>
      <c r="B50" s="298"/>
      <c r="C50" s="54" t="s">
        <v>8</v>
      </c>
      <c r="D50" s="61" t="s">
        <v>46</v>
      </c>
      <c r="E50" s="37"/>
      <c r="F50" s="38"/>
      <c r="G50" s="39"/>
      <c r="H50" s="40"/>
      <c r="I50" s="38"/>
      <c r="J50" s="39"/>
      <c r="K50" s="37"/>
      <c r="L50" s="38"/>
      <c r="M50" s="39"/>
      <c r="N50" s="32"/>
      <c r="O50" s="33"/>
      <c r="P50" s="196" t="s">
        <v>3</v>
      </c>
      <c r="Q50" s="32"/>
      <c r="R50" s="33"/>
      <c r="S50" s="34"/>
      <c r="T50" s="32"/>
      <c r="U50" s="33"/>
      <c r="V50" s="34"/>
      <c r="W50" s="32"/>
      <c r="X50" s="33"/>
      <c r="Y50" s="41"/>
      <c r="Z50" s="32"/>
      <c r="AA50" s="33"/>
      <c r="AB50" s="34"/>
      <c r="AC50" s="104"/>
      <c r="AD50" s="203">
        <v>1</v>
      </c>
      <c r="AE50" s="89">
        <f t="shared" si="5"/>
        <v>1</v>
      </c>
      <c r="AF50" s="90">
        <f t="shared" si="6"/>
        <v>780</v>
      </c>
      <c r="AG50" s="89">
        <v>2</v>
      </c>
      <c r="AH50" s="89">
        <f t="shared" si="7"/>
        <v>1</v>
      </c>
      <c r="AI50" s="90">
        <f>AJ1</f>
        <v>500</v>
      </c>
      <c r="AJ50" s="204">
        <f t="shared" si="8"/>
        <v>1780</v>
      </c>
      <c r="AK50" s="169"/>
    </row>
    <row r="51" spans="1:42" ht="30" x14ac:dyDescent="0.25">
      <c r="A51" s="294"/>
      <c r="B51" s="298"/>
      <c r="C51" s="55" t="s">
        <v>9</v>
      </c>
      <c r="D51" s="63" t="s">
        <v>47</v>
      </c>
      <c r="E51" s="7"/>
      <c r="F51" s="8"/>
      <c r="G51" s="9"/>
      <c r="H51" s="30"/>
      <c r="I51" s="8"/>
      <c r="J51" s="9"/>
      <c r="K51" s="7"/>
      <c r="L51" s="8"/>
      <c r="M51" s="9"/>
      <c r="N51" s="7"/>
      <c r="O51" s="8"/>
      <c r="P51" s="9"/>
      <c r="Q51" s="199" t="s">
        <v>3</v>
      </c>
      <c r="R51" s="3"/>
      <c r="S51" s="5"/>
      <c r="T51" s="2"/>
      <c r="U51" s="3"/>
      <c r="V51" s="5"/>
      <c r="W51" s="2"/>
      <c r="X51" s="3"/>
      <c r="Y51" s="24"/>
      <c r="Z51" s="2"/>
      <c r="AA51" s="3"/>
      <c r="AB51" s="5"/>
      <c r="AC51" s="104"/>
      <c r="AD51" s="209">
        <v>1</v>
      </c>
      <c r="AE51" s="65">
        <f t="shared" si="5"/>
        <v>1</v>
      </c>
      <c r="AF51" s="66">
        <f t="shared" si="6"/>
        <v>780</v>
      </c>
      <c r="AG51" s="65">
        <v>2</v>
      </c>
      <c r="AH51" s="65">
        <f t="shared" si="7"/>
        <v>1</v>
      </c>
      <c r="AI51" s="66">
        <f>$AJ$1</f>
        <v>500</v>
      </c>
      <c r="AJ51" s="210">
        <f t="shared" si="8"/>
        <v>1780</v>
      </c>
      <c r="AK51" s="169"/>
    </row>
    <row r="52" spans="1:42" ht="19.5" thickBot="1" x14ac:dyDescent="0.3">
      <c r="A52" s="297"/>
      <c r="B52" s="299"/>
      <c r="C52" s="56" t="s">
        <v>32</v>
      </c>
      <c r="D52" s="64"/>
      <c r="E52" s="10"/>
      <c r="F52" s="11"/>
      <c r="G52" s="12"/>
      <c r="H52" s="31"/>
      <c r="I52" s="11"/>
      <c r="J52" s="12"/>
      <c r="K52" s="10"/>
      <c r="L52" s="11"/>
      <c r="M52" s="12"/>
      <c r="N52" s="10"/>
      <c r="O52" s="11"/>
      <c r="P52" s="12"/>
      <c r="Q52" s="15"/>
      <c r="R52" s="16"/>
      <c r="S52" s="17"/>
      <c r="T52" s="15"/>
      <c r="U52" s="16"/>
      <c r="V52" s="17"/>
      <c r="W52" s="15"/>
      <c r="X52" s="16"/>
      <c r="Y52" s="25"/>
      <c r="Z52" s="15"/>
      <c r="AA52" s="16"/>
      <c r="AB52" s="17"/>
      <c r="AC52" s="104" t="s">
        <v>3</v>
      </c>
      <c r="AD52" s="205"/>
      <c r="AE52" s="86">
        <f t="shared" si="5"/>
        <v>0</v>
      </c>
      <c r="AF52" s="87">
        <f t="shared" si="6"/>
        <v>780</v>
      </c>
      <c r="AG52" s="86"/>
      <c r="AH52" s="86">
        <f t="shared" si="7"/>
        <v>0</v>
      </c>
      <c r="AI52" s="87">
        <f>$AJ$1</f>
        <v>500</v>
      </c>
      <c r="AJ52" s="206">
        <f t="shared" si="8"/>
        <v>0</v>
      </c>
      <c r="AK52" s="169"/>
    </row>
    <row r="53" spans="1:42" ht="63.75" thickBot="1" x14ac:dyDescent="0.3">
      <c r="A53" s="278" t="s">
        <v>10</v>
      </c>
      <c r="B53" s="301"/>
      <c r="C53" s="105">
        <v>7</v>
      </c>
      <c r="D53" s="115" t="s">
        <v>33</v>
      </c>
      <c r="E53" s="107"/>
      <c r="F53" s="108"/>
      <c r="G53" s="108"/>
      <c r="H53" s="108"/>
      <c r="I53" s="108"/>
      <c r="J53" s="108"/>
      <c r="K53" s="108"/>
      <c r="L53" s="108"/>
      <c r="M53" s="108"/>
      <c r="N53" s="108"/>
      <c r="O53" s="108"/>
      <c r="P53" s="108"/>
      <c r="Q53" s="108"/>
      <c r="R53" s="108"/>
      <c r="S53" s="108"/>
      <c r="T53" s="108"/>
      <c r="U53" s="108"/>
      <c r="V53" s="108"/>
      <c r="W53" s="108"/>
      <c r="X53" s="108"/>
      <c r="Y53" s="109"/>
      <c r="Z53" s="108"/>
      <c r="AA53" s="108"/>
      <c r="AB53" s="110"/>
      <c r="AC53" s="168"/>
      <c r="AD53" s="207"/>
      <c r="AE53" s="113"/>
      <c r="AF53" s="114"/>
      <c r="AG53" s="113"/>
      <c r="AH53" s="113"/>
      <c r="AI53" s="114"/>
      <c r="AJ53" s="208"/>
      <c r="AK53" s="160">
        <f>SUM(AJ54:AJ56)</f>
        <v>10380</v>
      </c>
    </row>
    <row r="54" spans="1:42" ht="30" x14ac:dyDescent="0.25">
      <c r="A54" s="278"/>
      <c r="B54" s="301"/>
      <c r="C54" s="54" t="s">
        <v>11</v>
      </c>
      <c r="D54" s="152" t="s">
        <v>48</v>
      </c>
      <c r="E54" s="32"/>
      <c r="F54" s="33"/>
      <c r="G54" s="34"/>
      <c r="H54" s="32"/>
      <c r="I54" s="33"/>
      <c r="J54" s="34"/>
      <c r="K54" s="32"/>
      <c r="L54" s="33"/>
      <c r="M54" s="41"/>
      <c r="N54" s="167" t="s">
        <v>3</v>
      </c>
      <c r="O54" s="33"/>
      <c r="P54" s="34"/>
      <c r="Q54" s="32"/>
      <c r="R54" s="33"/>
      <c r="S54" s="34"/>
      <c r="T54" s="37"/>
      <c r="U54" s="38"/>
      <c r="V54" s="39"/>
      <c r="W54" s="37"/>
      <c r="X54" s="38"/>
      <c r="Y54" s="39"/>
      <c r="Z54" s="37"/>
      <c r="AA54" s="38"/>
      <c r="AB54" s="39"/>
      <c r="AC54" s="104"/>
      <c r="AD54" s="203">
        <v>1</v>
      </c>
      <c r="AE54" s="89">
        <f t="shared" si="5"/>
        <v>1</v>
      </c>
      <c r="AF54" s="90">
        <f t="shared" si="6"/>
        <v>780</v>
      </c>
      <c r="AG54" s="89">
        <v>2</v>
      </c>
      <c r="AH54" s="89">
        <f t="shared" si="7"/>
        <v>1</v>
      </c>
      <c r="AI54" s="90">
        <f>$AH$1</f>
        <v>540</v>
      </c>
      <c r="AJ54" s="204">
        <f t="shared" si="8"/>
        <v>1860</v>
      </c>
    </row>
    <row r="55" spans="1:42" ht="30" x14ac:dyDescent="0.25">
      <c r="A55" s="278"/>
      <c r="B55" s="301"/>
      <c r="C55" s="55" t="s">
        <v>12</v>
      </c>
      <c r="D55" s="14" t="s">
        <v>49</v>
      </c>
      <c r="E55" s="7"/>
      <c r="F55" s="8"/>
      <c r="G55" s="9"/>
      <c r="H55" s="7"/>
      <c r="I55" s="8"/>
      <c r="J55" s="9"/>
      <c r="K55" s="2"/>
      <c r="L55" s="3"/>
      <c r="M55" s="24"/>
      <c r="N55" s="2"/>
      <c r="O55" s="165" t="s">
        <v>3</v>
      </c>
      <c r="P55" s="166" t="s">
        <v>3</v>
      </c>
      <c r="Q55" s="2"/>
      <c r="R55" s="3"/>
      <c r="S55" s="5"/>
      <c r="T55" s="2"/>
      <c r="U55" s="3"/>
      <c r="V55" s="9"/>
      <c r="W55" s="7"/>
      <c r="X55" s="8"/>
      <c r="Y55" s="9"/>
      <c r="Z55" s="7"/>
      <c r="AA55" s="8"/>
      <c r="AB55" s="9"/>
      <c r="AC55" s="104"/>
      <c r="AD55" s="209">
        <v>1</v>
      </c>
      <c r="AE55" s="65">
        <f t="shared" si="5"/>
        <v>2</v>
      </c>
      <c r="AF55" s="66">
        <f t="shared" si="6"/>
        <v>780</v>
      </c>
      <c r="AG55" s="65">
        <v>2</v>
      </c>
      <c r="AH55" s="65">
        <f t="shared" si="7"/>
        <v>2</v>
      </c>
      <c r="AI55" s="66">
        <f>$AH$1</f>
        <v>540</v>
      </c>
      <c r="AJ55" s="210">
        <f t="shared" si="8"/>
        <v>3720</v>
      </c>
    </row>
    <row r="56" spans="1:42" ht="30.75" thickBot="1" x14ac:dyDescent="0.3">
      <c r="A56" s="300"/>
      <c r="B56" s="302"/>
      <c r="C56" s="56" t="s">
        <v>13</v>
      </c>
      <c r="D56" s="170" t="s">
        <v>50</v>
      </c>
      <c r="E56" s="10"/>
      <c r="F56" s="11"/>
      <c r="G56" s="12"/>
      <c r="H56" s="10"/>
      <c r="I56" s="11"/>
      <c r="J56" s="12"/>
      <c r="K56" s="10"/>
      <c r="L56" s="11"/>
      <c r="M56" s="171"/>
      <c r="N56" s="10"/>
      <c r="O56" s="16"/>
      <c r="P56" s="17"/>
      <c r="Q56" s="172" t="s">
        <v>3</v>
      </c>
      <c r="R56" s="173" t="s">
        <v>3</v>
      </c>
      <c r="S56" s="17"/>
      <c r="T56" s="15"/>
      <c r="U56" s="16"/>
      <c r="V56" s="17"/>
      <c r="W56" s="15"/>
      <c r="X56" s="16"/>
      <c r="Y56" s="17"/>
      <c r="Z56" s="15"/>
      <c r="AA56" s="16"/>
      <c r="AB56" s="17"/>
      <c r="AC56" s="200"/>
      <c r="AD56" s="205">
        <v>1</v>
      </c>
      <c r="AE56" s="86">
        <f t="shared" si="5"/>
        <v>2</v>
      </c>
      <c r="AF56" s="87">
        <f t="shared" si="6"/>
        <v>780</v>
      </c>
      <c r="AG56" s="86">
        <v>3</v>
      </c>
      <c r="AH56" s="86">
        <f t="shared" si="7"/>
        <v>2</v>
      </c>
      <c r="AI56" s="87">
        <f>$AH$1</f>
        <v>540</v>
      </c>
      <c r="AJ56" s="206">
        <f t="shared" si="8"/>
        <v>4800</v>
      </c>
    </row>
    <row r="57" spans="1:42" ht="32.25" thickBot="1" x14ac:dyDescent="0.3">
      <c r="A57" s="277" t="s">
        <v>14</v>
      </c>
      <c r="B57" s="291"/>
      <c r="C57" s="105">
        <v>8</v>
      </c>
      <c r="D57" s="115" t="s">
        <v>34</v>
      </c>
      <c r="E57" s="107"/>
      <c r="F57" s="108"/>
      <c r="G57" s="108"/>
      <c r="H57" s="108"/>
      <c r="I57" s="108"/>
      <c r="J57" s="108"/>
      <c r="K57" s="108"/>
      <c r="L57" s="108"/>
      <c r="M57" s="108"/>
      <c r="N57" s="108"/>
      <c r="O57" s="108"/>
      <c r="P57" s="108"/>
      <c r="Q57" s="108"/>
      <c r="R57" s="108"/>
      <c r="S57" s="108"/>
      <c r="T57" s="108"/>
      <c r="U57" s="108"/>
      <c r="V57" s="108"/>
      <c r="W57" s="108"/>
      <c r="X57" s="108"/>
      <c r="Y57" s="109"/>
      <c r="Z57" s="108"/>
      <c r="AA57" s="108"/>
      <c r="AB57" s="110"/>
      <c r="AC57" s="201"/>
      <c r="AD57" s="207"/>
      <c r="AE57" s="113"/>
      <c r="AF57" s="114"/>
      <c r="AG57" s="113"/>
      <c r="AH57" s="113"/>
      <c r="AI57" s="114"/>
      <c r="AJ57" s="208"/>
      <c r="AK57" s="178"/>
    </row>
    <row r="58" spans="1:42" ht="30" x14ac:dyDescent="0.25">
      <c r="A58" s="278"/>
      <c r="B58" s="292"/>
      <c r="C58" s="249" t="s">
        <v>15</v>
      </c>
      <c r="D58" s="250" t="s">
        <v>122</v>
      </c>
      <c r="E58" s="251"/>
      <c r="F58" s="252"/>
      <c r="G58" s="34"/>
      <c r="H58" s="174"/>
      <c r="I58" s="175"/>
      <c r="J58" s="176"/>
      <c r="K58" s="177"/>
      <c r="L58" s="175"/>
      <c r="M58" s="176"/>
      <c r="N58" s="174"/>
      <c r="O58" s="175"/>
      <c r="P58" s="176"/>
      <c r="Q58" s="174"/>
      <c r="R58" s="175"/>
      <c r="S58" s="176"/>
      <c r="T58" s="174"/>
      <c r="U58" s="175"/>
      <c r="V58" s="176"/>
      <c r="W58" s="174"/>
      <c r="X58" s="175"/>
      <c r="Y58" s="176"/>
      <c r="Z58" s="174"/>
      <c r="AA58" s="175"/>
      <c r="AB58" s="176"/>
      <c r="AC58" s="200"/>
      <c r="AD58" s="263">
        <v>0</v>
      </c>
      <c r="AE58" s="253">
        <f t="shared" ref="AE58:AE63" si="9">COUNTIF(B58:Y58," ")</f>
        <v>0</v>
      </c>
      <c r="AF58" s="254">
        <v>0</v>
      </c>
      <c r="AG58" s="253">
        <v>0</v>
      </c>
      <c r="AH58" s="253">
        <f t="shared" ref="AH58" si="10">COUNTIF(E58:AB58," ")</f>
        <v>0</v>
      </c>
      <c r="AI58" s="254">
        <v>0</v>
      </c>
      <c r="AJ58" s="266">
        <f t="shared" ref="AJ58:AJ59" si="11">AG58*AH58*AI58+AD58*AE58*AF58</f>
        <v>0</v>
      </c>
      <c r="AK58" s="255">
        <f>SUM(AJ58:AJ64)</f>
        <v>10542</v>
      </c>
      <c r="AN58" s="18"/>
      <c r="AO58" s="18"/>
      <c r="AP58" s="18"/>
    </row>
    <row r="59" spans="1:42" ht="45" x14ac:dyDescent="0.25">
      <c r="A59" s="278"/>
      <c r="B59" s="292"/>
      <c r="C59" s="256" t="s">
        <v>16</v>
      </c>
      <c r="D59" s="257" t="s">
        <v>123</v>
      </c>
      <c r="E59" s="177"/>
      <c r="F59" s="175"/>
      <c r="G59" s="176"/>
      <c r="H59" s="174"/>
      <c r="I59" s="175"/>
      <c r="J59" s="176"/>
      <c r="K59" s="177"/>
      <c r="L59" s="175"/>
      <c r="M59" s="176"/>
      <c r="N59" s="174"/>
      <c r="O59" s="175"/>
      <c r="P59" s="176"/>
      <c r="Q59" s="174"/>
      <c r="R59" s="175"/>
      <c r="S59" s="176"/>
      <c r="T59" s="174"/>
      <c r="U59" s="175"/>
      <c r="V59" s="176"/>
      <c r="W59" s="174"/>
      <c r="X59" s="175"/>
      <c r="Y59" s="176"/>
      <c r="Z59" s="221"/>
      <c r="AA59" s="214"/>
      <c r="AB59" s="176"/>
      <c r="AC59" s="104"/>
      <c r="AD59" s="264">
        <v>1</v>
      </c>
      <c r="AE59" s="216">
        <v>1</v>
      </c>
      <c r="AF59" s="217">
        <v>800</v>
      </c>
      <c r="AG59" s="216">
        <v>1</v>
      </c>
      <c r="AH59" s="216">
        <v>2</v>
      </c>
      <c r="AI59" s="217">
        <v>581</v>
      </c>
      <c r="AJ59" s="267">
        <f t="shared" si="11"/>
        <v>1962</v>
      </c>
      <c r="AN59" s="18"/>
    </row>
    <row r="60" spans="1:42" ht="45" x14ac:dyDescent="0.25">
      <c r="A60" s="278"/>
      <c r="B60" s="292"/>
      <c r="C60" s="256" t="s">
        <v>124</v>
      </c>
      <c r="D60" s="257" t="s">
        <v>125</v>
      </c>
      <c r="E60" s="177"/>
      <c r="F60" s="175"/>
      <c r="G60" s="176"/>
      <c r="H60" s="174"/>
      <c r="I60" s="175"/>
      <c r="J60" s="176"/>
      <c r="K60" s="177"/>
      <c r="L60" s="175"/>
      <c r="M60" s="176"/>
      <c r="N60" s="174"/>
      <c r="O60" s="175"/>
      <c r="P60" s="176"/>
      <c r="Q60" s="174"/>
      <c r="R60" s="175"/>
      <c r="S60" s="176"/>
      <c r="T60" s="174"/>
      <c r="U60" s="175"/>
      <c r="V60" s="176"/>
      <c r="W60" s="174"/>
      <c r="X60" s="175"/>
      <c r="Y60" s="176"/>
      <c r="Z60" s="221"/>
      <c r="AA60" s="214"/>
      <c r="AB60" s="223"/>
      <c r="AC60" s="104"/>
      <c r="AD60" s="264">
        <v>1</v>
      </c>
      <c r="AE60" s="216">
        <v>1</v>
      </c>
      <c r="AF60" s="217">
        <v>800</v>
      </c>
      <c r="AG60" s="216">
        <v>1</v>
      </c>
      <c r="AH60" s="216">
        <v>3</v>
      </c>
      <c r="AI60" s="217">
        <v>581</v>
      </c>
      <c r="AJ60" s="267">
        <f>AG60*AH60*AI60+AD60*AE60*AF60</f>
        <v>2543</v>
      </c>
      <c r="AN60" s="18"/>
    </row>
    <row r="61" spans="1:42" ht="45" x14ac:dyDescent="0.25">
      <c r="A61" s="278"/>
      <c r="B61" s="292"/>
      <c r="C61" s="256" t="s">
        <v>126</v>
      </c>
      <c r="D61" s="257" t="s">
        <v>127</v>
      </c>
      <c r="E61" s="177"/>
      <c r="F61" s="175"/>
      <c r="G61" s="176"/>
      <c r="H61" s="174"/>
      <c r="I61" s="175"/>
      <c r="J61" s="176"/>
      <c r="K61" s="177"/>
      <c r="L61" s="175"/>
      <c r="M61" s="176"/>
      <c r="N61" s="174"/>
      <c r="O61" s="175"/>
      <c r="P61" s="176"/>
      <c r="Q61" s="174"/>
      <c r="R61" s="175"/>
      <c r="S61" s="176"/>
      <c r="T61" s="174"/>
      <c r="U61" s="175"/>
      <c r="V61" s="176"/>
      <c r="W61" s="174"/>
      <c r="X61" s="175"/>
      <c r="Y61" s="176"/>
      <c r="Z61" s="221"/>
      <c r="AA61" s="214"/>
      <c r="AB61" s="223"/>
      <c r="AC61" s="104"/>
      <c r="AD61" s="264">
        <v>1</v>
      </c>
      <c r="AE61" s="216">
        <v>1</v>
      </c>
      <c r="AF61" s="217">
        <v>800</v>
      </c>
      <c r="AG61" s="216">
        <v>1</v>
      </c>
      <c r="AH61" s="216">
        <v>3</v>
      </c>
      <c r="AI61" s="217">
        <v>581</v>
      </c>
      <c r="AJ61" s="267">
        <f>AG61*AH61*AI61+AD61*AE61*AF61</f>
        <v>2543</v>
      </c>
      <c r="AN61" s="18"/>
    </row>
    <row r="62" spans="1:42" ht="45" x14ac:dyDescent="0.25">
      <c r="A62" s="278"/>
      <c r="B62" s="292"/>
      <c r="C62" s="256" t="s">
        <v>128</v>
      </c>
      <c r="D62" s="257" t="s">
        <v>129</v>
      </c>
      <c r="E62" s="177"/>
      <c r="F62" s="175"/>
      <c r="G62" s="176"/>
      <c r="H62" s="174"/>
      <c r="I62" s="175"/>
      <c r="J62" s="176"/>
      <c r="K62" s="177"/>
      <c r="L62" s="175"/>
      <c r="M62" s="176"/>
      <c r="N62" s="174"/>
      <c r="O62" s="175"/>
      <c r="P62" s="176"/>
      <c r="Q62" s="221"/>
      <c r="R62" s="175"/>
      <c r="S62" s="176"/>
      <c r="T62" s="174"/>
      <c r="U62" s="175"/>
      <c r="V62" s="176"/>
      <c r="W62" s="174"/>
      <c r="X62" s="175"/>
      <c r="Y62" s="176"/>
      <c r="Z62" s="174"/>
      <c r="AA62" s="175"/>
      <c r="AB62" s="223"/>
      <c r="AC62" s="104"/>
      <c r="AD62" s="264">
        <v>1</v>
      </c>
      <c r="AE62" s="216">
        <v>1</v>
      </c>
      <c r="AF62" s="217">
        <v>585</v>
      </c>
      <c r="AG62" s="216">
        <v>1</v>
      </c>
      <c r="AH62" s="216">
        <v>2</v>
      </c>
      <c r="AI62" s="217">
        <v>581</v>
      </c>
      <c r="AJ62" s="267">
        <f>AG62*AH62*AI62+AD62*AE62*AF62</f>
        <v>1747</v>
      </c>
      <c r="AN62" s="18"/>
    </row>
    <row r="63" spans="1:42" ht="45" x14ac:dyDescent="0.25">
      <c r="A63" s="278"/>
      <c r="B63" s="292"/>
      <c r="C63" s="256" t="s">
        <v>130</v>
      </c>
      <c r="D63" s="257" t="s">
        <v>131</v>
      </c>
      <c r="E63" s="177"/>
      <c r="F63" s="175"/>
      <c r="G63" s="176"/>
      <c r="H63" s="174"/>
      <c r="I63" s="175"/>
      <c r="J63" s="223"/>
      <c r="K63" s="177"/>
      <c r="L63" s="175"/>
      <c r="M63" s="176"/>
      <c r="N63" s="174"/>
      <c r="O63" s="175"/>
      <c r="P63" s="223"/>
      <c r="Q63" s="175"/>
      <c r="R63" s="175"/>
      <c r="S63" s="176"/>
      <c r="T63" s="174"/>
      <c r="U63" s="175"/>
      <c r="V63" s="223"/>
      <c r="W63" s="174"/>
      <c r="X63" s="175"/>
      <c r="Y63" s="176"/>
      <c r="Z63" s="174"/>
      <c r="AA63" s="175"/>
      <c r="AB63" s="223"/>
      <c r="AC63" s="104"/>
      <c r="AD63" s="264">
        <v>0</v>
      </c>
      <c r="AE63" s="216">
        <f t="shared" si="9"/>
        <v>0</v>
      </c>
      <c r="AF63" s="217">
        <v>0</v>
      </c>
      <c r="AG63" s="216">
        <v>0</v>
      </c>
      <c r="AH63" s="216">
        <v>0</v>
      </c>
      <c r="AI63" s="217">
        <v>0</v>
      </c>
      <c r="AJ63" s="267">
        <v>0</v>
      </c>
      <c r="AN63" s="18"/>
    </row>
    <row r="64" spans="1:42" ht="30" x14ac:dyDescent="0.25">
      <c r="A64" s="278"/>
      <c r="B64" s="292"/>
      <c r="C64" s="256" t="s">
        <v>132</v>
      </c>
      <c r="D64" s="257" t="s">
        <v>133</v>
      </c>
      <c r="E64" s="177"/>
      <c r="F64" s="175"/>
      <c r="G64" s="176"/>
      <c r="H64" s="174"/>
      <c r="I64" s="175"/>
      <c r="J64" s="176"/>
      <c r="K64" s="177"/>
      <c r="L64" s="175"/>
      <c r="M64" s="176"/>
      <c r="N64" s="174"/>
      <c r="O64" s="175"/>
      <c r="P64" s="176"/>
      <c r="Q64" s="221"/>
      <c r="R64" s="175"/>
      <c r="S64" s="176"/>
      <c r="T64" s="174"/>
      <c r="U64" s="175"/>
      <c r="V64" s="13"/>
      <c r="W64" s="174"/>
      <c r="X64" s="175"/>
      <c r="Y64" s="176"/>
      <c r="Z64" s="174"/>
      <c r="AA64" s="175"/>
      <c r="AB64" s="176"/>
      <c r="AC64" s="104"/>
      <c r="AD64" s="264">
        <v>1</v>
      </c>
      <c r="AE64" s="216">
        <v>1</v>
      </c>
      <c r="AF64" s="217">
        <v>585</v>
      </c>
      <c r="AG64" s="216">
        <v>2</v>
      </c>
      <c r="AH64" s="216">
        <v>1</v>
      </c>
      <c r="AI64" s="217">
        <v>581</v>
      </c>
      <c r="AJ64" s="267">
        <f>AG64*AH64*AI64+AD64*AE64*AF64</f>
        <v>1747</v>
      </c>
      <c r="AN64" s="18"/>
    </row>
    <row r="65" spans="1:41" x14ac:dyDescent="0.25">
      <c r="A65" s="278"/>
      <c r="B65" s="292"/>
      <c r="C65" s="55"/>
      <c r="D65" s="6"/>
      <c r="E65" s="177"/>
      <c r="F65" s="175"/>
      <c r="G65" s="176"/>
      <c r="H65" s="174"/>
      <c r="I65" s="175"/>
      <c r="J65" s="176"/>
      <c r="K65" s="177"/>
      <c r="L65" s="175"/>
      <c r="M65" s="176"/>
      <c r="N65" s="174"/>
      <c r="O65" s="175"/>
      <c r="P65" s="176"/>
      <c r="Q65" s="174"/>
      <c r="R65" s="175"/>
      <c r="S65" s="176"/>
      <c r="T65" s="174"/>
      <c r="U65" s="175"/>
      <c r="V65" s="13"/>
      <c r="W65" s="174"/>
      <c r="X65" s="175"/>
      <c r="Y65" s="176"/>
      <c r="Z65" s="174"/>
      <c r="AA65" s="175"/>
      <c r="AB65" s="176"/>
      <c r="AC65" s="104"/>
      <c r="AD65" s="265"/>
      <c r="AE65" s="258"/>
      <c r="AF65" s="259"/>
      <c r="AG65" s="258"/>
      <c r="AH65" s="258"/>
      <c r="AI65" s="259"/>
      <c r="AJ65" s="268"/>
      <c r="AN65" s="18"/>
    </row>
    <row r="66" spans="1:41" x14ac:dyDescent="0.25">
      <c r="A66" s="278"/>
      <c r="B66" s="292"/>
      <c r="C66" s="55">
        <v>9</v>
      </c>
      <c r="D66" s="260" t="s">
        <v>35</v>
      </c>
      <c r="E66" s="177"/>
      <c r="F66" s="175"/>
      <c r="G66" s="176"/>
      <c r="H66" s="174"/>
      <c r="I66" s="175"/>
      <c r="J66" s="176"/>
      <c r="K66" s="177"/>
      <c r="L66" s="175"/>
      <c r="M66" s="176"/>
      <c r="N66" s="174"/>
      <c r="O66" s="175"/>
      <c r="P66" s="176"/>
      <c r="Q66" s="174"/>
      <c r="R66" s="175"/>
      <c r="S66" s="176"/>
      <c r="T66" s="174"/>
      <c r="U66" s="175"/>
      <c r="V66" s="13"/>
      <c r="W66" s="174"/>
      <c r="X66" s="175"/>
      <c r="Y66" s="176"/>
      <c r="Z66" s="174"/>
      <c r="AA66" s="175"/>
      <c r="AB66" s="176"/>
      <c r="AC66" s="104"/>
      <c r="AD66" s="265"/>
      <c r="AE66" s="258"/>
      <c r="AF66" s="259"/>
      <c r="AG66" s="258"/>
      <c r="AH66" s="258"/>
      <c r="AI66" s="259"/>
      <c r="AJ66" s="268"/>
      <c r="AN66" s="18"/>
      <c r="AO66" s="18"/>
    </row>
    <row r="67" spans="1:41" x14ac:dyDescent="0.25">
      <c r="A67" s="278"/>
      <c r="B67" s="292"/>
      <c r="C67" s="55" t="s">
        <v>36</v>
      </c>
      <c r="D67" s="261"/>
      <c r="E67" s="177"/>
      <c r="F67" s="175"/>
      <c r="G67" s="176"/>
      <c r="H67" s="174"/>
      <c r="I67" s="175"/>
      <c r="J67" s="176"/>
      <c r="K67" s="177"/>
      <c r="L67" s="175"/>
      <c r="M67" s="176"/>
      <c r="N67" s="174"/>
      <c r="O67" s="175"/>
      <c r="P67" s="176"/>
      <c r="Q67" s="174"/>
      <c r="R67" s="175"/>
      <c r="S67" s="176"/>
      <c r="T67" s="174"/>
      <c r="U67" s="175"/>
      <c r="V67" s="13"/>
      <c r="W67" s="174"/>
      <c r="X67" s="175"/>
      <c r="Y67" s="176"/>
      <c r="Z67" s="174"/>
      <c r="AA67" s="175"/>
      <c r="AB67" s="176"/>
      <c r="AC67" s="104"/>
      <c r="AD67" s="265"/>
      <c r="AE67" s="258"/>
      <c r="AF67" s="259"/>
      <c r="AG67" s="258"/>
      <c r="AH67" s="258"/>
      <c r="AI67" s="259"/>
      <c r="AJ67" s="268"/>
      <c r="AN67" s="18"/>
      <c r="AO67" s="18"/>
    </row>
    <row r="68" spans="1:41" x14ac:dyDescent="0.25">
      <c r="A68" s="278"/>
      <c r="B68" s="292"/>
      <c r="C68" s="55" t="s">
        <v>38</v>
      </c>
      <c r="D68" s="261"/>
      <c r="E68" s="177"/>
      <c r="F68" s="175"/>
      <c r="G68" s="176"/>
      <c r="H68" s="174"/>
      <c r="I68" s="175"/>
      <c r="J68" s="176"/>
      <c r="K68" s="177"/>
      <c r="L68" s="175"/>
      <c r="M68" s="176"/>
      <c r="N68" s="174"/>
      <c r="O68" s="175"/>
      <c r="P68" s="176"/>
      <c r="Q68" s="174"/>
      <c r="R68" s="175"/>
      <c r="S68" s="176"/>
      <c r="T68" s="174"/>
      <c r="U68" s="175"/>
      <c r="V68" s="13"/>
      <c r="W68" s="174"/>
      <c r="X68" s="175"/>
      <c r="Y68" s="176"/>
      <c r="Z68" s="174"/>
      <c r="AA68" s="175"/>
      <c r="AB68" s="176"/>
      <c r="AC68" s="104"/>
      <c r="AD68" s="265"/>
      <c r="AE68" s="258"/>
      <c r="AF68" s="259"/>
      <c r="AG68" s="258"/>
      <c r="AH68" s="258"/>
      <c r="AI68" s="259"/>
      <c r="AJ68" s="268"/>
      <c r="AN68" s="18"/>
      <c r="AO68" s="18"/>
    </row>
    <row r="69" spans="1:41" ht="19.5" thickBot="1" x14ac:dyDescent="0.3">
      <c r="A69" s="278"/>
      <c r="B69" s="292"/>
      <c r="C69" s="57" t="s">
        <v>37</v>
      </c>
      <c r="D69" s="262"/>
      <c r="E69" s="177"/>
      <c r="F69" s="175"/>
      <c r="G69" s="176"/>
      <c r="H69" s="174"/>
      <c r="I69" s="175"/>
      <c r="J69" s="176"/>
      <c r="K69" s="177"/>
      <c r="L69" s="175"/>
      <c r="M69" s="176"/>
      <c r="N69" s="174"/>
      <c r="O69" s="175"/>
      <c r="P69" s="176"/>
      <c r="Q69" s="174"/>
      <c r="R69" s="175"/>
      <c r="S69" s="176"/>
      <c r="T69" s="174"/>
      <c r="U69" s="175"/>
      <c r="V69" s="13"/>
      <c r="W69" s="174"/>
      <c r="X69" s="175"/>
      <c r="Y69" s="176"/>
      <c r="Z69" s="174"/>
      <c r="AA69" s="175"/>
      <c r="AB69" s="176"/>
      <c r="AC69" s="104"/>
      <c r="AD69" s="265"/>
      <c r="AE69" s="258"/>
      <c r="AF69" s="259"/>
      <c r="AG69" s="258"/>
      <c r="AH69" s="258"/>
      <c r="AI69" s="259"/>
      <c r="AJ69" s="268"/>
      <c r="AN69" s="18"/>
      <c r="AO69" s="18"/>
    </row>
    <row r="70" spans="1:41" x14ac:dyDescent="0.25">
      <c r="AD70" s="209"/>
      <c r="AE70" s="65"/>
      <c r="AF70" s="66"/>
      <c r="AG70" s="65"/>
      <c r="AH70" s="65"/>
      <c r="AI70" s="66"/>
      <c r="AJ70" s="210"/>
      <c r="AN70" s="18"/>
      <c r="AO70" s="18"/>
    </row>
    <row r="71" spans="1:41" x14ac:dyDescent="0.25">
      <c r="AD71" s="209"/>
      <c r="AE71" s="65"/>
      <c r="AF71" s="66"/>
      <c r="AG71" s="65"/>
      <c r="AH71" s="65"/>
      <c r="AI71" s="66"/>
      <c r="AJ71" s="210"/>
      <c r="AN71" s="18"/>
      <c r="AO71" s="18"/>
    </row>
    <row r="72" spans="1:41" x14ac:dyDescent="0.25">
      <c r="AD72" s="209"/>
      <c r="AE72" s="67"/>
      <c r="AF72" s="68"/>
      <c r="AG72" s="65"/>
      <c r="AH72" s="67" t="s">
        <v>41</v>
      </c>
      <c r="AI72" s="68"/>
      <c r="AJ72" s="211">
        <f>SUM(AJ4:AJ69)</f>
        <v>150000</v>
      </c>
      <c r="AK72" s="202">
        <f>SUM(AK4:AK69)</f>
        <v>150000</v>
      </c>
      <c r="AN72" s="18"/>
      <c r="AO72" s="18"/>
    </row>
    <row r="73" spans="1:41" x14ac:dyDescent="0.25">
      <c r="AN73" s="18"/>
      <c r="AO73" s="18"/>
    </row>
    <row r="74" spans="1:41" x14ac:dyDescent="0.25">
      <c r="AN74" s="18"/>
      <c r="AO74" s="18"/>
    </row>
    <row r="75" spans="1:41" x14ac:dyDescent="0.25">
      <c r="D75"/>
      <c r="E75"/>
      <c r="F75" s="94"/>
      <c r="G75" s="95"/>
    </row>
    <row r="76" spans="1:41" x14ac:dyDescent="0.25">
      <c r="D76"/>
      <c r="E76"/>
      <c r="F76" s="94"/>
      <c r="G76" s="95"/>
    </row>
    <row r="77" spans="1:41" x14ac:dyDescent="0.25">
      <c r="D77"/>
      <c r="E77"/>
      <c r="F77" s="94"/>
      <c r="G77" s="95"/>
    </row>
    <row r="78" spans="1:41" x14ac:dyDescent="0.25">
      <c r="D78" s="91"/>
      <c r="E78" s="91"/>
      <c r="F78" s="96"/>
      <c r="G78" s="93"/>
    </row>
    <row r="79" spans="1:41" x14ac:dyDescent="0.25">
      <c r="D79" s="97"/>
      <c r="E79"/>
      <c r="F79" s="94"/>
      <c r="G79" s="95"/>
    </row>
    <row r="80" spans="1:41" x14ac:dyDescent="0.25">
      <c r="D80"/>
      <c r="E80"/>
      <c r="F80" s="94"/>
      <c r="G80" s="95"/>
    </row>
    <row r="81" spans="4:7" s="1" customFormat="1" ht="15" x14ac:dyDescent="0.25">
      <c r="D81"/>
      <c r="E81"/>
      <c r="F81"/>
      <c r="G81" s="98"/>
    </row>
    <row r="82" spans="4:7" s="1" customFormat="1" ht="15.75" x14ac:dyDescent="0.25">
      <c r="D82" s="91"/>
      <c r="E82" s="92"/>
      <c r="F82" s="91"/>
      <c r="G82" s="93"/>
    </row>
    <row r="83" spans="4:7" s="1" customFormat="1" ht="15" x14ac:dyDescent="0.25">
      <c r="D83"/>
      <c r="E83"/>
      <c r="F83" s="94"/>
      <c r="G83" s="95"/>
    </row>
    <row r="245" spans="3:36" s="18" customFormat="1" x14ac:dyDescent="0.25">
      <c r="C245" s="27"/>
      <c r="Y245" s="22"/>
      <c r="AD245" s="29"/>
      <c r="AE245" s="29"/>
      <c r="AF245" s="29"/>
      <c r="AG245" s="29"/>
      <c r="AH245" s="29"/>
      <c r="AI245" s="29"/>
      <c r="AJ245" s="29"/>
    </row>
    <row r="246" spans="3:36" s="18" customFormat="1" x14ac:dyDescent="0.25">
      <c r="C246" s="27"/>
      <c r="Y246" s="22"/>
      <c r="AD246" s="29"/>
      <c r="AE246" s="29"/>
      <c r="AF246" s="29"/>
      <c r="AG246" s="29"/>
      <c r="AH246" s="29"/>
      <c r="AI246" s="29"/>
      <c r="AJ246" s="29"/>
    </row>
    <row r="247" spans="3:36" s="18" customFormat="1" x14ac:dyDescent="0.25">
      <c r="C247" s="27"/>
      <c r="Y247" s="22"/>
      <c r="AD247" s="29"/>
      <c r="AE247" s="29"/>
      <c r="AF247" s="29"/>
      <c r="AG247" s="29"/>
      <c r="AH247" s="29"/>
      <c r="AI247" s="29"/>
      <c r="AJ247" s="29"/>
    </row>
    <row r="248" spans="3:36" s="18" customFormat="1" x14ac:dyDescent="0.25">
      <c r="C248" s="27"/>
      <c r="Y248" s="22"/>
      <c r="AD248" s="29"/>
      <c r="AE248" s="29"/>
      <c r="AF248" s="29"/>
      <c r="AG248" s="29"/>
      <c r="AH248" s="29"/>
      <c r="AI248" s="29"/>
      <c r="AJ248" s="29"/>
    </row>
    <row r="249" spans="3:36" s="18" customFormat="1" x14ac:dyDescent="0.25">
      <c r="C249" s="27"/>
      <c r="Y249" s="22"/>
      <c r="AD249" s="29"/>
      <c r="AE249" s="29"/>
      <c r="AF249" s="29"/>
      <c r="AG249" s="29"/>
      <c r="AH249" s="29"/>
      <c r="AI249" s="29"/>
      <c r="AJ249" s="29"/>
    </row>
    <row r="250" spans="3:36" s="18" customFormat="1" x14ac:dyDescent="0.25">
      <c r="C250" s="27"/>
      <c r="Y250" s="22"/>
      <c r="AD250" s="29"/>
      <c r="AE250" s="29"/>
      <c r="AF250" s="29"/>
      <c r="AG250" s="29"/>
      <c r="AH250" s="29"/>
      <c r="AI250" s="29"/>
      <c r="AJ250" s="29"/>
    </row>
    <row r="251" spans="3:36" s="18" customFormat="1" x14ac:dyDescent="0.25">
      <c r="C251" s="27"/>
      <c r="Y251" s="22"/>
      <c r="AD251" s="29"/>
      <c r="AE251" s="29"/>
      <c r="AF251" s="29"/>
      <c r="AG251" s="29"/>
      <c r="AH251" s="29"/>
      <c r="AI251" s="29"/>
      <c r="AJ251" s="29"/>
    </row>
    <row r="252" spans="3:36" s="18" customFormat="1" x14ac:dyDescent="0.25">
      <c r="C252" s="27"/>
      <c r="Y252" s="22"/>
      <c r="AD252" s="29"/>
      <c r="AE252" s="29"/>
      <c r="AF252" s="29"/>
      <c r="AG252" s="29"/>
      <c r="AH252" s="29"/>
      <c r="AI252" s="29"/>
      <c r="AJ252" s="29"/>
    </row>
    <row r="260" spans="3:36" s="18" customFormat="1" x14ac:dyDescent="0.25">
      <c r="C260" s="27"/>
      <c r="Y260" s="22"/>
      <c r="AD260" s="29"/>
      <c r="AE260" s="29"/>
      <c r="AF260" s="29"/>
      <c r="AG260" s="29"/>
      <c r="AH260" s="29"/>
      <c r="AI260" s="29"/>
      <c r="AJ260" s="29"/>
    </row>
    <row r="261" spans="3:36" s="18" customFormat="1" x14ac:dyDescent="0.25">
      <c r="C261" s="27"/>
      <c r="Y261" s="22"/>
      <c r="AD261" s="29"/>
      <c r="AE261" s="29"/>
      <c r="AF261" s="29"/>
      <c r="AG261" s="29"/>
      <c r="AH261" s="29"/>
      <c r="AI261" s="29"/>
      <c r="AJ261" s="29"/>
    </row>
    <row r="262" spans="3:36" s="18" customFormat="1" x14ac:dyDescent="0.25">
      <c r="C262" s="27"/>
      <c r="Y262" s="22"/>
      <c r="AD262" s="29"/>
      <c r="AE262" s="29"/>
      <c r="AF262" s="29"/>
      <c r="AG262" s="29"/>
      <c r="AH262" s="29"/>
      <c r="AI262" s="29"/>
      <c r="AJ262" s="29"/>
    </row>
    <row r="263" spans="3:36" s="18" customFormat="1" x14ac:dyDescent="0.25">
      <c r="C263" s="27"/>
      <c r="Y263" s="22"/>
      <c r="AD263" s="29"/>
      <c r="AE263" s="29"/>
      <c r="AF263" s="29"/>
      <c r="AG263" s="29"/>
      <c r="AH263" s="29"/>
      <c r="AI263" s="29"/>
      <c r="AJ263" s="29"/>
    </row>
    <row r="264" spans="3:36" s="18" customFormat="1" x14ac:dyDescent="0.25">
      <c r="C264" s="27"/>
      <c r="Y264" s="22"/>
      <c r="AD264" s="29"/>
      <c r="AE264" s="29"/>
      <c r="AF264" s="29"/>
      <c r="AG264" s="29"/>
      <c r="AH264" s="29"/>
      <c r="AI264" s="29"/>
      <c r="AJ264" s="29"/>
    </row>
    <row r="265" spans="3:36" s="18" customFormat="1" x14ac:dyDescent="0.25">
      <c r="C265" s="27"/>
      <c r="Y265" s="22"/>
      <c r="AD265" s="29"/>
      <c r="AE265" s="29"/>
      <c r="AF265" s="29"/>
      <c r="AG265" s="29"/>
      <c r="AH265" s="29"/>
      <c r="AI265" s="29"/>
      <c r="AJ265" s="29"/>
    </row>
    <row r="266" spans="3:36" s="18" customFormat="1" x14ac:dyDescent="0.25">
      <c r="C266" s="27"/>
      <c r="Y266" s="22"/>
      <c r="AD266" s="29"/>
      <c r="AE266" s="29"/>
      <c r="AF266" s="29"/>
      <c r="AG266" s="29"/>
      <c r="AH266" s="29"/>
      <c r="AI266" s="29"/>
      <c r="AJ266" s="29"/>
    </row>
    <row r="267" spans="3:36" s="18" customFormat="1" x14ac:dyDescent="0.25">
      <c r="C267" s="27"/>
      <c r="Y267" s="22"/>
      <c r="AD267" s="29"/>
      <c r="AE267" s="29"/>
      <c r="AF267" s="29"/>
      <c r="AG267" s="29"/>
      <c r="AH267" s="29"/>
      <c r="AI267" s="29"/>
      <c r="AJ267" s="29"/>
    </row>
    <row r="268" spans="3:36" s="18" customFormat="1" x14ac:dyDescent="0.25">
      <c r="C268" s="27"/>
      <c r="Y268" s="22"/>
      <c r="AD268" s="29"/>
      <c r="AE268" s="29"/>
      <c r="AF268" s="29"/>
      <c r="AG268" s="29"/>
      <c r="AH268" s="29"/>
      <c r="AI268" s="29"/>
      <c r="AJ268" s="29"/>
    </row>
    <row r="269" spans="3:36" s="18" customFormat="1" x14ac:dyDescent="0.25">
      <c r="C269" s="27"/>
      <c r="Y269" s="22"/>
      <c r="AD269" s="29"/>
      <c r="AE269" s="29"/>
      <c r="AF269" s="29"/>
      <c r="AG269" s="29"/>
      <c r="AH269" s="29"/>
      <c r="AI269" s="29"/>
      <c r="AJ269" s="29"/>
    </row>
    <row r="270" spans="3:36" s="18" customFormat="1" x14ac:dyDescent="0.25">
      <c r="C270" s="27"/>
      <c r="Y270" s="22"/>
      <c r="AD270" s="29"/>
      <c r="AE270" s="29"/>
      <c r="AF270" s="29"/>
      <c r="AG270" s="29"/>
      <c r="AH270" s="29"/>
      <c r="AI270" s="29"/>
      <c r="AJ270" s="29"/>
    </row>
    <row r="271" spans="3:36" s="18" customFormat="1" x14ac:dyDescent="0.25">
      <c r="C271" s="27"/>
      <c r="Y271" s="22"/>
      <c r="AD271" s="29"/>
      <c r="AE271" s="29"/>
      <c r="AF271" s="29"/>
      <c r="AG271" s="29"/>
      <c r="AH271" s="29"/>
      <c r="AI271" s="29"/>
      <c r="AJ271" s="29"/>
    </row>
    <row r="272" spans="3:36" s="18" customFormat="1" x14ac:dyDescent="0.25">
      <c r="C272" s="27"/>
      <c r="Y272" s="22"/>
      <c r="AD272" s="29"/>
      <c r="AE272" s="29"/>
      <c r="AF272" s="29"/>
      <c r="AG272" s="29"/>
      <c r="AH272" s="29"/>
      <c r="AI272" s="29"/>
      <c r="AJ272" s="29"/>
    </row>
    <row r="273" spans="3:36" s="18" customFormat="1" x14ac:dyDescent="0.25">
      <c r="C273" s="27"/>
      <c r="Y273" s="22"/>
      <c r="AD273" s="29"/>
      <c r="AE273" s="29"/>
      <c r="AF273" s="29"/>
      <c r="AG273" s="29"/>
      <c r="AH273" s="29"/>
      <c r="AI273" s="29"/>
      <c r="AJ273" s="29"/>
    </row>
    <row r="274" spans="3:36" s="18" customFormat="1" x14ac:dyDescent="0.25">
      <c r="C274" s="27"/>
      <c r="Y274" s="22"/>
      <c r="AD274" s="29"/>
      <c r="AE274" s="29"/>
      <c r="AF274" s="29"/>
      <c r="AG274" s="29"/>
      <c r="AH274" s="29"/>
      <c r="AI274" s="29"/>
      <c r="AJ274" s="29"/>
    </row>
    <row r="275" spans="3:36" s="18" customFormat="1" x14ac:dyDescent="0.25">
      <c r="C275" s="27"/>
      <c r="Y275" s="22"/>
      <c r="AD275" s="29"/>
      <c r="AE275" s="29"/>
      <c r="AF275" s="29"/>
      <c r="AG275" s="29"/>
      <c r="AH275" s="29"/>
      <c r="AI275" s="29"/>
      <c r="AJ275" s="29"/>
    </row>
    <row r="276" spans="3:36" s="18" customFormat="1" x14ac:dyDescent="0.25">
      <c r="C276" s="27"/>
      <c r="Y276" s="22"/>
      <c r="AD276" s="29"/>
      <c r="AE276" s="29"/>
      <c r="AF276" s="29"/>
      <c r="AG276" s="29"/>
      <c r="AH276" s="29"/>
      <c r="AI276" s="29"/>
      <c r="AJ276" s="29"/>
    </row>
    <row r="277" spans="3:36" s="18" customFormat="1" x14ac:dyDescent="0.25">
      <c r="C277" s="27"/>
      <c r="Y277" s="22"/>
      <c r="AD277" s="29"/>
      <c r="AE277" s="29"/>
      <c r="AF277" s="29"/>
      <c r="AG277" s="29"/>
      <c r="AH277" s="29"/>
      <c r="AI277" s="29"/>
      <c r="AJ277" s="29"/>
    </row>
    <row r="278" spans="3:36" s="18" customFormat="1" x14ac:dyDescent="0.25">
      <c r="C278" s="27"/>
      <c r="Y278" s="22"/>
      <c r="AD278" s="29"/>
      <c r="AE278" s="29"/>
      <c r="AF278" s="29"/>
      <c r="AG278" s="29"/>
      <c r="AH278" s="29"/>
      <c r="AI278" s="29"/>
      <c r="AJ278" s="29"/>
    </row>
    <row r="279" spans="3:36" s="18" customFormat="1" x14ac:dyDescent="0.25">
      <c r="C279" s="27"/>
      <c r="Y279" s="22"/>
      <c r="AD279" s="29"/>
      <c r="AE279" s="29"/>
      <c r="AF279" s="29"/>
      <c r="AG279" s="29"/>
      <c r="AH279" s="29"/>
      <c r="AI279" s="29"/>
      <c r="AJ279" s="29"/>
    </row>
    <row r="280" spans="3:36" s="18" customFormat="1" x14ac:dyDescent="0.25">
      <c r="C280" s="27"/>
      <c r="Y280" s="22"/>
      <c r="AD280" s="29"/>
      <c r="AE280" s="29"/>
      <c r="AF280" s="29"/>
      <c r="AG280" s="29"/>
      <c r="AH280" s="29"/>
      <c r="AI280" s="29"/>
      <c r="AJ280" s="29"/>
    </row>
    <row r="281" spans="3:36" s="18" customFormat="1" x14ac:dyDescent="0.25">
      <c r="C281" s="27"/>
      <c r="Y281" s="22"/>
      <c r="AD281" s="29"/>
      <c r="AE281" s="29"/>
      <c r="AF281" s="29"/>
      <c r="AG281" s="29"/>
      <c r="AH281" s="29"/>
      <c r="AI281" s="29"/>
      <c r="AJ281" s="29"/>
    </row>
    <row r="282" spans="3:36" s="18" customFormat="1" x14ac:dyDescent="0.25">
      <c r="C282" s="27"/>
      <c r="Y282" s="22"/>
      <c r="AD282" s="29"/>
      <c r="AE282" s="29"/>
      <c r="AF282" s="29"/>
      <c r="AG282" s="29"/>
      <c r="AH282" s="29"/>
      <c r="AI282" s="29"/>
      <c r="AJ282" s="29"/>
    </row>
    <row r="283" spans="3:36" s="18" customFormat="1" x14ac:dyDescent="0.25">
      <c r="C283" s="27"/>
      <c r="Y283" s="22"/>
      <c r="AD283" s="29"/>
      <c r="AE283" s="29"/>
      <c r="AF283" s="29"/>
      <c r="AG283" s="29"/>
      <c r="AH283" s="29"/>
      <c r="AI283" s="29"/>
      <c r="AJ283" s="29"/>
    </row>
    <row r="284" spans="3:36" s="18" customFormat="1" x14ac:dyDescent="0.25">
      <c r="C284" s="27"/>
      <c r="Y284" s="22"/>
      <c r="AD284" s="29"/>
      <c r="AE284" s="29"/>
      <c r="AF284" s="29"/>
      <c r="AG284" s="29"/>
      <c r="AH284" s="29"/>
      <c r="AI284" s="29"/>
      <c r="AJ284" s="29"/>
    </row>
    <row r="285" spans="3:36" s="18" customFormat="1" x14ac:dyDescent="0.25">
      <c r="C285" s="27"/>
      <c r="Y285" s="22"/>
      <c r="AD285" s="29"/>
      <c r="AE285" s="29"/>
      <c r="AF285" s="29"/>
      <c r="AG285" s="29"/>
      <c r="AH285" s="29"/>
      <c r="AI285" s="29"/>
      <c r="AJ285" s="29"/>
    </row>
    <row r="286" spans="3:36" s="18" customFormat="1" x14ac:dyDescent="0.25">
      <c r="C286" s="27"/>
      <c r="Y286" s="22"/>
      <c r="AD286" s="29"/>
      <c r="AE286" s="29"/>
      <c r="AF286" s="29"/>
      <c r="AG286" s="29"/>
      <c r="AH286" s="29"/>
      <c r="AI286" s="29"/>
      <c r="AJ286" s="29"/>
    </row>
    <row r="287" spans="3:36" s="18" customFormat="1" x14ac:dyDescent="0.25">
      <c r="C287" s="27"/>
      <c r="Y287" s="22"/>
      <c r="AD287" s="29"/>
      <c r="AE287" s="29"/>
      <c r="AF287" s="29"/>
      <c r="AG287" s="29"/>
      <c r="AH287" s="29"/>
      <c r="AI287" s="29"/>
      <c r="AJ287" s="29"/>
    </row>
    <row r="288" spans="3:36" s="18" customFormat="1" x14ac:dyDescent="0.25">
      <c r="C288" s="27"/>
      <c r="Y288" s="22"/>
      <c r="AD288" s="29"/>
      <c r="AE288" s="29"/>
      <c r="AF288" s="29"/>
      <c r="AG288" s="29"/>
      <c r="AH288" s="29"/>
      <c r="AI288" s="29"/>
      <c r="AJ288" s="29"/>
    </row>
    <row r="289" spans="3:36" s="18" customFormat="1" x14ac:dyDescent="0.25">
      <c r="C289" s="27"/>
      <c r="Y289" s="22"/>
      <c r="AD289" s="29"/>
      <c r="AE289" s="29"/>
      <c r="AF289" s="29"/>
      <c r="AG289" s="29"/>
      <c r="AH289" s="29"/>
      <c r="AI289" s="29"/>
      <c r="AJ289" s="29"/>
    </row>
    <row r="290" spans="3:36" s="18" customFormat="1" x14ac:dyDescent="0.25">
      <c r="C290" s="27"/>
      <c r="Y290" s="22"/>
      <c r="AD290" s="29"/>
      <c r="AE290" s="29"/>
      <c r="AF290" s="29"/>
      <c r="AG290" s="29"/>
      <c r="AH290" s="29"/>
      <c r="AI290" s="29"/>
      <c r="AJ290" s="29"/>
    </row>
    <row r="291" spans="3:36" s="18" customFormat="1" x14ac:dyDescent="0.25">
      <c r="C291" s="27"/>
      <c r="Y291" s="22"/>
      <c r="AD291" s="29"/>
      <c r="AE291" s="29"/>
      <c r="AF291" s="29"/>
      <c r="AG291" s="29"/>
      <c r="AH291" s="29"/>
      <c r="AI291" s="29"/>
      <c r="AJ291" s="29"/>
    </row>
    <row r="292" spans="3:36" s="18" customFormat="1" x14ac:dyDescent="0.25">
      <c r="C292" s="27"/>
      <c r="Y292" s="22"/>
      <c r="AD292" s="29"/>
      <c r="AE292" s="29"/>
      <c r="AF292" s="29"/>
      <c r="AG292" s="29"/>
      <c r="AH292" s="29"/>
      <c r="AI292" s="29"/>
      <c r="AJ292" s="29"/>
    </row>
    <row r="293" spans="3:36" s="18" customFormat="1" x14ac:dyDescent="0.25">
      <c r="C293" s="27"/>
      <c r="Y293" s="22"/>
      <c r="AD293" s="29"/>
      <c r="AE293" s="29"/>
      <c r="AF293" s="29"/>
      <c r="AG293" s="29"/>
      <c r="AH293" s="29"/>
      <c r="AI293" s="29"/>
      <c r="AJ293" s="29"/>
    </row>
    <row r="294" spans="3:36" s="18" customFormat="1" x14ac:dyDescent="0.25">
      <c r="C294" s="27"/>
      <c r="Y294" s="22"/>
      <c r="AD294" s="29"/>
      <c r="AE294" s="29"/>
      <c r="AF294" s="29"/>
      <c r="AG294" s="29"/>
      <c r="AH294" s="29"/>
      <c r="AI294" s="29"/>
      <c r="AJ294" s="29"/>
    </row>
    <row r="295" spans="3:36" s="18" customFormat="1" x14ac:dyDescent="0.25">
      <c r="C295" s="27"/>
      <c r="Y295" s="22"/>
      <c r="AD295" s="29"/>
      <c r="AE295" s="29"/>
      <c r="AF295" s="29"/>
      <c r="AG295" s="29"/>
      <c r="AH295" s="29"/>
      <c r="AI295" s="29"/>
      <c r="AJ295" s="29"/>
    </row>
    <row r="296" spans="3:36" s="18" customFormat="1" x14ac:dyDescent="0.25">
      <c r="C296" s="27"/>
      <c r="Y296" s="22"/>
      <c r="AD296" s="29"/>
      <c r="AE296" s="29"/>
      <c r="AF296" s="29"/>
      <c r="AG296" s="29"/>
      <c r="AH296" s="29"/>
      <c r="AI296" s="29"/>
      <c r="AJ296" s="29"/>
    </row>
    <row r="297" spans="3:36" s="18" customFormat="1" x14ac:dyDescent="0.25">
      <c r="C297" s="27"/>
      <c r="Y297" s="22"/>
      <c r="AD297" s="29"/>
      <c r="AE297" s="29"/>
      <c r="AF297" s="29"/>
      <c r="AG297" s="29"/>
      <c r="AH297" s="29"/>
      <c r="AI297" s="29"/>
      <c r="AJ297" s="29"/>
    </row>
    <row r="298" spans="3:36" s="18" customFormat="1" x14ac:dyDescent="0.25">
      <c r="C298" s="27"/>
      <c r="Y298" s="22"/>
      <c r="AD298" s="29"/>
      <c r="AE298" s="29"/>
      <c r="AF298" s="29"/>
      <c r="AG298" s="29"/>
      <c r="AH298" s="29"/>
      <c r="AI298" s="29"/>
      <c r="AJ298" s="29"/>
    </row>
    <row r="299" spans="3:36" s="18" customFormat="1" x14ac:dyDescent="0.25">
      <c r="C299" s="27"/>
      <c r="Y299" s="22"/>
      <c r="AD299" s="29"/>
      <c r="AE299" s="29"/>
      <c r="AF299" s="29"/>
      <c r="AG299" s="29"/>
      <c r="AH299" s="29"/>
      <c r="AI299" s="29"/>
      <c r="AJ299" s="29"/>
    </row>
    <row r="300" spans="3:36" s="18" customFormat="1" x14ac:dyDescent="0.25">
      <c r="C300" s="27"/>
      <c r="Y300" s="22"/>
      <c r="AD300" s="29"/>
      <c r="AE300" s="29"/>
      <c r="AF300" s="29"/>
      <c r="AG300" s="29"/>
      <c r="AH300" s="29"/>
      <c r="AI300" s="29"/>
      <c r="AJ300" s="29"/>
    </row>
    <row r="301" spans="3:36" s="18" customFormat="1" x14ac:dyDescent="0.25">
      <c r="C301" s="27"/>
      <c r="Y301" s="22"/>
      <c r="AD301" s="29"/>
      <c r="AE301" s="29"/>
      <c r="AF301" s="29"/>
      <c r="AG301" s="29"/>
      <c r="AH301" s="29"/>
      <c r="AI301" s="29"/>
      <c r="AJ301" s="29"/>
    </row>
    <row r="302" spans="3:36" s="18" customFormat="1" x14ac:dyDescent="0.25">
      <c r="C302" s="27"/>
      <c r="Y302" s="22"/>
      <c r="AD302" s="29"/>
      <c r="AE302" s="29"/>
      <c r="AF302" s="29"/>
      <c r="AG302" s="29"/>
      <c r="AH302" s="29"/>
      <c r="AI302" s="29"/>
      <c r="AJ302" s="29"/>
    </row>
    <row r="303" spans="3:36" s="18" customFormat="1" x14ac:dyDescent="0.25">
      <c r="C303" s="27"/>
      <c r="Y303" s="22"/>
      <c r="AD303" s="29"/>
      <c r="AE303" s="29"/>
      <c r="AF303" s="29"/>
      <c r="AG303" s="29"/>
      <c r="AH303" s="29"/>
      <c r="AI303" s="29"/>
      <c r="AJ303" s="29"/>
    </row>
    <row r="304" spans="3:36" s="18" customFormat="1" x14ac:dyDescent="0.25">
      <c r="C304" s="27"/>
      <c r="Y304" s="22"/>
      <c r="AD304" s="29"/>
      <c r="AE304" s="29"/>
      <c r="AF304" s="29"/>
      <c r="AG304" s="29"/>
      <c r="AH304" s="29"/>
      <c r="AI304" s="29"/>
      <c r="AJ304" s="29"/>
    </row>
    <row r="305" spans="3:36" s="18" customFormat="1" x14ac:dyDescent="0.25">
      <c r="C305" s="27"/>
      <c r="Y305" s="22"/>
      <c r="AD305" s="29"/>
      <c r="AE305" s="29"/>
      <c r="AF305" s="29"/>
      <c r="AG305" s="29"/>
      <c r="AH305" s="29"/>
      <c r="AI305" s="29"/>
      <c r="AJ305" s="29"/>
    </row>
    <row r="306" spans="3:36" s="18" customFormat="1" x14ac:dyDescent="0.25">
      <c r="C306" s="27"/>
      <c r="Y306" s="22"/>
      <c r="AD306" s="29"/>
      <c r="AE306" s="29"/>
      <c r="AF306" s="29"/>
      <c r="AG306" s="29"/>
      <c r="AH306" s="29"/>
      <c r="AI306" s="29"/>
      <c r="AJ306" s="29"/>
    </row>
    <row r="307" spans="3:36" s="18" customFormat="1" x14ac:dyDescent="0.25">
      <c r="C307" s="27"/>
      <c r="Y307" s="22"/>
      <c r="AD307" s="29"/>
      <c r="AE307" s="29"/>
      <c r="AF307" s="29"/>
      <c r="AG307" s="29"/>
      <c r="AH307" s="29"/>
      <c r="AI307" s="29"/>
      <c r="AJ307" s="29"/>
    </row>
    <row r="308" spans="3:36" s="18" customFormat="1" x14ac:dyDescent="0.25">
      <c r="C308" s="27"/>
      <c r="Y308" s="22"/>
      <c r="AD308" s="29"/>
      <c r="AE308" s="29"/>
      <c r="AF308" s="29"/>
      <c r="AG308" s="29"/>
      <c r="AH308" s="29"/>
      <c r="AI308" s="29"/>
      <c r="AJ308" s="29"/>
    </row>
    <row r="309" spans="3:36" s="18" customFormat="1" x14ac:dyDescent="0.25">
      <c r="C309" s="27"/>
      <c r="Y309" s="22"/>
      <c r="AD309" s="29"/>
      <c r="AE309" s="29"/>
      <c r="AF309" s="29"/>
      <c r="AG309" s="29"/>
      <c r="AH309" s="29"/>
      <c r="AI309" s="29"/>
      <c r="AJ309" s="29"/>
    </row>
    <row r="310" spans="3:36" s="18" customFormat="1" x14ac:dyDescent="0.25">
      <c r="C310" s="27"/>
      <c r="Y310" s="22"/>
      <c r="AD310" s="29"/>
      <c r="AE310" s="29"/>
      <c r="AF310" s="29"/>
      <c r="AG310" s="29"/>
      <c r="AH310" s="29"/>
      <c r="AI310" s="29"/>
      <c r="AJ310" s="29"/>
    </row>
    <row r="311" spans="3:36" s="18" customFormat="1" x14ac:dyDescent="0.25">
      <c r="C311" s="27"/>
      <c r="Y311" s="22"/>
      <c r="AD311" s="29"/>
      <c r="AE311" s="29"/>
      <c r="AF311" s="29"/>
      <c r="AG311" s="29"/>
      <c r="AH311" s="29"/>
      <c r="AI311" s="29"/>
      <c r="AJ311" s="29"/>
    </row>
    <row r="312" spans="3:36" s="18" customFormat="1" x14ac:dyDescent="0.25">
      <c r="C312" s="27"/>
      <c r="Y312" s="22"/>
      <c r="AD312" s="29"/>
      <c r="AE312" s="29"/>
      <c r="AF312" s="29"/>
      <c r="AG312" s="29"/>
      <c r="AH312" s="29"/>
      <c r="AI312" s="29"/>
      <c r="AJ312" s="29"/>
    </row>
    <row r="313" spans="3:36" s="18" customFormat="1" x14ac:dyDescent="0.25">
      <c r="C313" s="27"/>
      <c r="Y313" s="22"/>
      <c r="AD313" s="29"/>
      <c r="AE313" s="29"/>
      <c r="AF313" s="29"/>
      <c r="AG313" s="29"/>
      <c r="AH313" s="29"/>
      <c r="AI313" s="29"/>
      <c r="AJ313" s="29"/>
    </row>
    <row r="314" spans="3:36" s="18" customFormat="1" x14ac:dyDescent="0.25">
      <c r="C314" s="27"/>
      <c r="Y314" s="22"/>
      <c r="AD314" s="29"/>
      <c r="AE314" s="29"/>
      <c r="AF314" s="29"/>
      <c r="AG314" s="29"/>
      <c r="AH314" s="29"/>
      <c r="AI314" s="29"/>
      <c r="AJ314" s="29"/>
    </row>
    <row r="315" spans="3:36" s="18" customFormat="1" x14ac:dyDescent="0.25">
      <c r="C315" s="27"/>
      <c r="Y315" s="22"/>
      <c r="AD315" s="29"/>
      <c r="AE315" s="29"/>
      <c r="AF315" s="29"/>
      <c r="AG315" s="29"/>
      <c r="AH315" s="29"/>
      <c r="AI315" s="29"/>
      <c r="AJ315" s="29"/>
    </row>
    <row r="316" spans="3:36" s="18" customFormat="1" x14ac:dyDescent="0.25">
      <c r="C316" s="27"/>
      <c r="Y316" s="22"/>
      <c r="AD316" s="29"/>
      <c r="AE316" s="29"/>
      <c r="AF316" s="29"/>
      <c r="AG316" s="29"/>
      <c r="AH316" s="29"/>
      <c r="AI316" s="29"/>
      <c r="AJ316" s="29"/>
    </row>
    <row r="317" spans="3:36" s="18" customFormat="1" x14ac:dyDescent="0.25">
      <c r="C317" s="27"/>
      <c r="Y317" s="22"/>
      <c r="AD317" s="29"/>
      <c r="AE317" s="29"/>
      <c r="AF317" s="29"/>
      <c r="AG317" s="29"/>
      <c r="AH317" s="29"/>
      <c r="AI317" s="29"/>
      <c r="AJ317" s="29"/>
    </row>
    <row r="318" spans="3:36" s="18" customFormat="1" x14ac:dyDescent="0.25">
      <c r="C318" s="27"/>
      <c r="Y318" s="22"/>
      <c r="AD318" s="29"/>
      <c r="AE318" s="29"/>
      <c r="AF318" s="29"/>
      <c r="AG318" s="29"/>
      <c r="AH318" s="29"/>
      <c r="AI318" s="29"/>
      <c r="AJ318" s="29"/>
    </row>
    <row r="319" spans="3:36" s="18" customFormat="1" x14ac:dyDescent="0.25">
      <c r="C319" s="27"/>
      <c r="Y319" s="22"/>
      <c r="AD319" s="29"/>
      <c r="AE319" s="29"/>
      <c r="AF319" s="29"/>
      <c r="AG319" s="29"/>
      <c r="AH319" s="29"/>
      <c r="AI319" s="29"/>
      <c r="AJ319" s="29"/>
    </row>
    <row r="320" spans="3:36" s="18" customFormat="1" x14ac:dyDescent="0.25">
      <c r="C320" s="27"/>
      <c r="Y320" s="22"/>
      <c r="AD320" s="29"/>
      <c r="AE320" s="29"/>
      <c r="AF320" s="29"/>
      <c r="AG320" s="29"/>
      <c r="AH320" s="29"/>
      <c r="AI320" s="29"/>
      <c r="AJ320" s="29"/>
    </row>
    <row r="321" spans="3:36" s="18" customFormat="1" x14ac:dyDescent="0.25">
      <c r="C321" s="27"/>
      <c r="Y321" s="22"/>
      <c r="AD321" s="29"/>
      <c r="AE321" s="29"/>
      <c r="AF321" s="29"/>
      <c r="AG321" s="29"/>
      <c r="AH321" s="29"/>
      <c r="AI321" s="29"/>
      <c r="AJ321" s="29"/>
    </row>
    <row r="322" spans="3:36" s="18" customFormat="1" x14ac:dyDescent="0.25">
      <c r="C322" s="27"/>
      <c r="Y322" s="22"/>
      <c r="AD322" s="29"/>
      <c r="AE322" s="29"/>
      <c r="AF322" s="29"/>
      <c r="AG322" s="29"/>
      <c r="AH322" s="29"/>
      <c r="AI322" s="29"/>
      <c r="AJ322" s="29"/>
    </row>
    <row r="323" spans="3:36" s="18" customFormat="1" x14ac:dyDescent="0.25">
      <c r="C323" s="27"/>
      <c r="Y323" s="22"/>
      <c r="AD323" s="29"/>
      <c r="AE323" s="29"/>
      <c r="AF323" s="29"/>
      <c r="AG323" s="29"/>
      <c r="AH323" s="29"/>
      <c r="AI323" s="29"/>
      <c r="AJ323" s="29"/>
    </row>
    <row r="324" spans="3:36" s="18" customFormat="1" x14ac:dyDescent="0.25">
      <c r="C324" s="27"/>
      <c r="Y324" s="22"/>
      <c r="AD324" s="29"/>
      <c r="AE324" s="29"/>
      <c r="AF324" s="29"/>
      <c r="AG324" s="29"/>
      <c r="AH324" s="29"/>
      <c r="AI324" s="29"/>
      <c r="AJ324" s="29"/>
    </row>
    <row r="325" spans="3:36" s="18" customFormat="1" x14ac:dyDescent="0.25">
      <c r="C325" s="27"/>
      <c r="Y325" s="22"/>
      <c r="AD325" s="29"/>
      <c r="AE325" s="29"/>
      <c r="AF325" s="29"/>
      <c r="AG325" s="29"/>
      <c r="AH325" s="29"/>
      <c r="AI325" s="29"/>
      <c r="AJ325" s="29"/>
    </row>
    <row r="326" spans="3:36" s="18" customFormat="1" x14ac:dyDescent="0.25">
      <c r="C326" s="27"/>
      <c r="Y326" s="22"/>
      <c r="AD326" s="29"/>
      <c r="AE326" s="29"/>
      <c r="AF326" s="29"/>
      <c r="AG326" s="29"/>
      <c r="AH326" s="29"/>
      <c r="AI326" s="29"/>
      <c r="AJ326" s="29"/>
    </row>
    <row r="327" spans="3:36" s="18" customFormat="1" x14ac:dyDescent="0.25">
      <c r="C327" s="27"/>
      <c r="Y327" s="22"/>
      <c r="AD327" s="29"/>
      <c r="AE327" s="29"/>
      <c r="AF327" s="29"/>
      <c r="AG327" s="29"/>
      <c r="AH327" s="29"/>
      <c r="AI327" s="29"/>
      <c r="AJ327" s="29"/>
    </row>
    <row r="328" spans="3:36" s="18" customFormat="1" x14ac:dyDescent="0.25">
      <c r="C328" s="27"/>
      <c r="Y328" s="22"/>
      <c r="AD328" s="29"/>
      <c r="AE328" s="29"/>
      <c r="AF328" s="29"/>
      <c r="AG328" s="29"/>
      <c r="AH328" s="29"/>
      <c r="AI328" s="29"/>
      <c r="AJ328" s="29"/>
    </row>
    <row r="329" spans="3:36" s="18" customFormat="1" x14ac:dyDescent="0.25">
      <c r="C329" s="27"/>
      <c r="Y329" s="22"/>
      <c r="AD329" s="29"/>
      <c r="AE329" s="29"/>
      <c r="AF329" s="29"/>
      <c r="AG329" s="29"/>
      <c r="AH329" s="29"/>
      <c r="AI329" s="29"/>
      <c r="AJ329" s="29"/>
    </row>
    <row r="330" spans="3:36" s="18" customFormat="1" x14ac:dyDescent="0.25">
      <c r="C330" s="27"/>
      <c r="Y330" s="22"/>
      <c r="AD330" s="29"/>
      <c r="AE330" s="29"/>
      <c r="AF330" s="29"/>
      <c r="AG330" s="29"/>
      <c r="AH330" s="29"/>
      <c r="AI330" s="29"/>
      <c r="AJ330" s="29"/>
    </row>
    <row r="331" spans="3:36" s="18" customFormat="1" x14ac:dyDescent="0.25">
      <c r="C331" s="27"/>
      <c r="Y331" s="22"/>
      <c r="AD331" s="29"/>
      <c r="AE331" s="29"/>
      <c r="AF331" s="29"/>
      <c r="AG331" s="29"/>
      <c r="AH331" s="29"/>
      <c r="AI331" s="29"/>
      <c r="AJ331" s="29"/>
    </row>
    <row r="332" spans="3:36" s="18" customFormat="1" x14ac:dyDescent="0.25">
      <c r="C332" s="27"/>
      <c r="Y332" s="22"/>
      <c r="AD332" s="29"/>
      <c r="AE332" s="29"/>
      <c r="AF332" s="29"/>
      <c r="AG332" s="29"/>
      <c r="AH332" s="29"/>
      <c r="AI332" s="29"/>
      <c r="AJ332" s="29"/>
    </row>
    <row r="333" spans="3:36" s="18" customFormat="1" x14ac:dyDescent="0.25">
      <c r="C333" s="27"/>
      <c r="Y333" s="22"/>
      <c r="AD333" s="29"/>
      <c r="AE333" s="29"/>
      <c r="AF333" s="29"/>
      <c r="AG333" s="29"/>
      <c r="AH333" s="29"/>
      <c r="AI333" s="29"/>
      <c r="AJ333" s="29"/>
    </row>
    <row r="334" spans="3:36" s="18" customFormat="1" x14ac:dyDescent="0.25">
      <c r="C334" s="27"/>
      <c r="Y334" s="22"/>
      <c r="AD334" s="29"/>
      <c r="AE334" s="29"/>
      <c r="AF334" s="29"/>
      <c r="AG334" s="29"/>
      <c r="AH334" s="29"/>
      <c r="AI334" s="29"/>
      <c r="AJ334" s="29"/>
    </row>
    <row r="335" spans="3:36" s="18" customFormat="1" x14ac:dyDescent="0.25">
      <c r="C335" s="27"/>
      <c r="Y335" s="22"/>
      <c r="AD335" s="29"/>
      <c r="AE335" s="29"/>
      <c r="AF335" s="29"/>
      <c r="AG335" s="29"/>
      <c r="AH335" s="29"/>
      <c r="AI335" s="29"/>
      <c r="AJ335" s="29"/>
    </row>
    <row r="336" spans="3:36" s="18" customFormat="1" x14ac:dyDescent="0.25">
      <c r="C336" s="27"/>
      <c r="Y336" s="22"/>
      <c r="AD336" s="29"/>
      <c r="AE336" s="29"/>
      <c r="AF336" s="29"/>
      <c r="AG336" s="29"/>
      <c r="AH336" s="29"/>
      <c r="AI336" s="29"/>
      <c r="AJ336" s="29"/>
    </row>
    <row r="337" spans="3:36" s="18" customFormat="1" x14ac:dyDescent="0.25">
      <c r="C337" s="27"/>
      <c r="Y337" s="22"/>
      <c r="AD337" s="29"/>
      <c r="AE337" s="29"/>
      <c r="AF337" s="29"/>
      <c r="AG337" s="29"/>
      <c r="AH337" s="29"/>
      <c r="AI337" s="29"/>
      <c r="AJ337" s="29"/>
    </row>
    <row r="338" spans="3:36" s="18" customFormat="1" x14ac:dyDescent="0.25">
      <c r="C338" s="27"/>
      <c r="Y338" s="22"/>
      <c r="AD338" s="29"/>
      <c r="AE338" s="29"/>
      <c r="AF338" s="29"/>
      <c r="AG338" s="29"/>
      <c r="AH338" s="29"/>
      <c r="AI338" s="29"/>
      <c r="AJ338" s="29"/>
    </row>
    <row r="339" spans="3:36" s="18" customFormat="1" x14ac:dyDescent="0.25">
      <c r="C339" s="27"/>
      <c r="Y339" s="22"/>
      <c r="AD339" s="29"/>
      <c r="AE339" s="29"/>
      <c r="AF339" s="29"/>
      <c r="AG339" s="29"/>
      <c r="AH339" s="29"/>
      <c r="AI339" s="29"/>
      <c r="AJ339" s="29"/>
    </row>
    <row r="340" spans="3:36" s="18" customFormat="1" x14ac:dyDescent="0.25">
      <c r="C340" s="27"/>
      <c r="Y340" s="22"/>
      <c r="AD340" s="29"/>
      <c r="AE340" s="29"/>
      <c r="AF340" s="29"/>
      <c r="AG340" s="29"/>
      <c r="AH340" s="29"/>
      <c r="AI340" s="29"/>
      <c r="AJ340" s="29"/>
    </row>
    <row r="341" spans="3:36" s="18" customFormat="1" x14ac:dyDescent="0.25">
      <c r="C341" s="27"/>
      <c r="Y341" s="22"/>
      <c r="AD341" s="29"/>
      <c r="AE341" s="29"/>
      <c r="AF341" s="29"/>
      <c r="AG341" s="29"/>
      <c r="AH341" s="29"/>
      <c r="AI341" s="29"/>
      <c r="AJ341" s="29"/>
    </row>
    <row r="342" spans="3:36" s="18" customFormat="1" x14ac:dyDescent="0.25">
      <c r="C342" s="27"/>
      <c r="Y342" s="22"/>
      <c r="AD342" s="29"/>
      <c r="AE342" s="29"/>
      <c r="AF342" s="29"/>
      <c r="AG342" s="29"/>
      <c r="AH342" s="29"/>
      <c r="AI342" s="29"/>
      <c r="AJ342" s="29"/>
    </row>
    <row r="343" spans="3:36" s="18" customFormat="1" x14ac:dyDescent="0.25">
      <c r="C343" s="27"/>
      <c r="Y343" s="22"/>
      <c r="AD343" s="29"/>
      <c r="AE343" s="29"/>
      <c r="AF343" s="29"/>
      <c r="AG343" s="29"/>
      <c r="AH343" s="29"/>
      <c r="AI343" s="29"/>
      <c r="AJ343" s="29"/>
    </row>
    <row r="344" spans="3:36" s="18" customFormat="1" x14ac:dyDescent="0.25">
      <c r="C344" s="27"/>
      <c r="Y344" s="22"/>
      <c r="AD344" s="29"/>
      <c r="AE344" s="29"/>
      <c r="AF344" s="29"/>
      <c r="AG344" s="29"/>
      <c r="AH344" s="29"/>
      <c r="AI344" s="29"/>
      <c r="AJ344" s="29"/>
    </row>
    <row r="345" spans="3:36" s="18" customFormat="1" x14ac:dyDescent="0.25">
      <c r="C345" s="27"/>
      <c r="Y345" s="22"/>
      <c r="AD345" s="29"/>
      <c r="AE345" s="29"/>
      <c r="AF345" s="29"/>
      <c r="AG345" s="29"/>
      <c r="AH345" s="29"/>
      <c r="AI345" s="29"/>
      <c r="AJ345" s="29"/>
    </row>
    <row r="346" spans="3:36" s="18" customFormat="1" x14ac:dyDescent="0.25">
      <c r="C346" s="27"/>
      <c r="Y346" s="22"/>
      <c r="AD346" s="29"/>
      <c r="AE346" s="29"/>
      <c r="AF346" s="29"/>
      <c r="AG346" s="29"/>
      <c r="AH346" s="29"/>
      <c r="AI346" s="29"/>
      <c r="AJ346" s="29"/>
    </row>
    <row r="347" spans="3:36" s="18" customFormat="1" x14ac:dyDescent="0.25">
      <c r="C347" s="27"/>
      <c r="Y347" s="22"/>
      <c r="AD347" s="29"/>
      <c r="AE347" s="29"/>
      <c r="AF347" s="29"/>
      <c r="AG347" s="29"/>
      <c r="AH347" s="29"/>
      <c r="AI347" s="29"/>
      <c r="AJ347" s="29"/>
    </row>
    <row r="348" spans="3:36" s="18" customFormat="1" x14ac:dyDescent="0.25">
      <c r="C348" s="27"/>
      <c r="Y348" s="22"/>
      <c r="AD348" s="29"/>
      <c r="AE348" s="29"/>
      <c r="AF348" s="29"/>
      <c r="AG348" s="29"/>
      <c r="AH348" s="29"/>
      <c r="AI348" s="29"/>
      <c r="AJ348" s="29"/>
    </row>
    <row r="349" spans="3:36" s="18" customFormat="1" x14ac:dyDescent="0.25">
      <c r="C349" s="27"/>
      <c r="Y349" s="22"/>
      <c r="AD349" s="29"/>
      <c r="AE349" s="29"/>
      <c r="AF349" s="29"/>
      <c r="AG349" s="29"/>
      <c r="AH349" s="29"/>
      <c r="AI349" s="29"/>
      <c r="AJ349" s="29"/>
    </row>
    <row r="350" spans="3:36" s="18" customFormat="1" x14ac:dyDescent="0.25">
      <c r="C350" s="27"/>
      <c r="Y350" s="22"/>
      <c r="AD350" s="29"/>
      <c r="AE350" s="29"/>
      <c r="AF350" s="29"/>
      <c r="AG350" s="29"/>
      <c r="AH350" s="29"/>
      <c r="AI350" s="29"/>
      <c r="AJ350" s="29"/>
    </row>
    <row r="351" spans="3:36" s="18" customFormat="1" x14ac:dyDescent="0.25">
      <c r="C351" s="27"/>
      <c r="Y351" s="22"/>
      <c r="AD351" s="29"/>
      <c r="AE351" s="29"/>
      <c r="AF351" s="29"/>
      <c r="AG351" s="29"/>
      <c r="AH351" s="29"/>
      <c r="AI351" s="29"/>
      <c r="AJ351" s="29"/>
    </row>
    <row r="352" spans="3:36" s="18" customFormat="1" x14ac:dyDescent="0.25">
      <c r="C352" s="27"/>
      <c r="Y352" s="22"/>
      <c r="AD352" s="29"/>
      <c r="AE352" s="29"/>
      <c r="AF352" s="29"/>
      <c r="AG352" s="29"/>
      <c r="AH352" s="29"/>
      <c r="AI352" s="29"/>
      <c r="AJ352" s="29"/>
    </row>
    <row r="353" spans="1:145" s="18" customFormat="1" x14ac:dyDescent="0.25">
      <c r="C353" s="27"/>
      <c r="Y353" s="22"/>
      <c r="AD353" s="29"/>
      <c r="AE353" s="29"/>
      <c r="AF353" s="29"/>
      <c r="AG353" s="29"/>
      <c r="AH353" s="29"/>
      <c r="AI353" s="29"/>
      <c r="AJ353" s="29"/>
    </row>
    <row r="354" spans="1:145" s="18" customFormat="1" x14ac:dyDescent="0.25">
      <c r="C354" s="27"/>
      <c r="Y354" s="22"/>
      <c r="AD354" s="29"/>
      <c r="AE354" s="29"/>
      <c r="AF354" s="29"/>
      <c r="AG354" s="29"/>
      <c r="AH354" s="29"/>
      <c r="AI354" s="29"/>
      <c r="AJ354" s="29"/>
    </row>
    <row r="355" spans="1:145" s="18" customFormat="1" x14ac:dyDescent="0.25">
      <c r="C355" s="27"/>
      <c r="Y355" s="22"/>
      <c r="AD355" s="29"/>
      <c r="AE355" s="29"/>
      <c r="AF355" s="29"/>
      <c r="AG355" s="29"/>
      <c r="AH355" s="29"/>
      <c r="AI355" s="29"/>
      <c r="AJ355" s="29"/>
    </row>
    <row r="356" spans="1:145" s="18" customFormat="1" x14ac:dyDescent="0.25">
      <c r="C356" s="27"/>
      <c r="Y356" s="22"/>
      <c r="AD356" s="29"/>
      <c r="AE356" s="29"/>
      <c r="AF356" s="29"/>
      <c r="AG356" s="29"/>
      <c r="AH356" s="29"/>
      <c r="AI356" s="29"/>
      <c r="AJ356" s="29"/>
    </row>
    <row r="357" spans="1:145" s="18" customFormat="1" x14ac:dyDescent="0.25">
      <c r="C357" s="27"/>
      <c r="Y357" s="22"/>
      <c r="AD357" s="29"/>
      <c r="AE357" s="29"/>
      <c r="AF357" s="29"/>
      <c r="AG357" s="29"/>
      <c r="AH357" s="29"/>
      <c r="AI357" s="29"/>
      <c r="AJ357" s="29"/>
    </row>
    <row r="358" spans="1:145" s="18" customFormat="1" x14ac:dyDescent="0.25">
      <c r="C358" s="27"/>
      <c r="Y358" s="22"/>
      <c r="AD358" s="29"/>
      <c r="AE358" s="29"/>
      <c r="AF358" s="29"/>
      <c r="AG358" s="29"/>
      <c r="AH358" s="29"/>
      <c r="AI358" s="29"/>
      <c r="AJ358" s="29"/>
    </row>
    <row r="359" spans="1:145" s="18" customFormat="1" x14ac:dyDescent="0.25">
      <c r="C359" s="27"/>
      <c r="Y359" s="22"/>
      <c r="AD359" s="29"/>
      <c r="AE359" s="29"/>
      <c r="AF359" s="29"/>
      <c r="AG359" s="29"/>
      <c r="AH359" s="29"/>
      <c r="AI359" s="29"/>
      <c r="AJ359" s="29"/>
    </row>
    <row r="360" spans="1:145" s="18" customFormat="1" x14ac:dyDescent="0.25">
      <c r="C360" s="27"/>
      <c r="Y360" s="22"/>
      <c r="AD360" s="29"/>
      <c r="AE360" s="29"/>
      <c r="AF360" s="29"/>
      <c r="AG360" s="29"/>
      <c r="AH360" s="29"/>
      <c r="AI360" s="29"/>
      <c r="AJ360" s="29"/>
    </row>
    <row r="361" spans="1:145" s="18" customFormat="1" ht="27" customHeight="1" x14ac:dyDescent="0.25">
      <c r="C361" s="27"/>
      <c r="Y361" s="22"/>
      <c r="AD361" s="29"/>
      <c r="AE361" s="29"/>
      <c r="AF361" s="29"/>
      <c r="AG361" s="29"/>
      <c r="AH361" s="29"/>
      <c r="AI361" s="29"/>
      <c r="AJ361" s="29"/>
    </row>
    <row r="362" spans="1:145" s="18" customFormat="1" ht="56.25" customHeight="1" x14ac:dyDescent="0.25">
      <c r="C362" s="27"/>
      <c r="Y362" s="22"/>
      <c r="AD362" s="29"/>
      <c r="AE362" s="29"/>
      <c r="AF362" s="29"/>
      <c r="AG362" s="29"/>
      <c r="AH362" s="29"/>
      <c r="AI362" s="29"/>
      <c r="AJ362" s="29"/>
    </row>
    <row r="363" spans="1:145" s="18" customFormat="1" x14ac:dyDescent="0.25">
      <c r="C363" s="27"/>
      <c r="Y363" s="22"/>
      <c r="AD363" s="29"/>
      <c r="AE363" s="29"/>
      <c r="AF363" s="29"/>
      <c r="AG363" s="29"/>
      <c r="AH363" s="29"/>
      <c r="AI363" s="29"/>
      <c r="AJ363" s="29"/>
    </row>
    <row r="364" spans="1:145" s="18" customFormat="1" x14ac:dyDescent="0.25">
      <c r="A364" s="1"/>
      <c r="B364" s="1"/>
      <c r="C364" s="26"/>
      <c r="D364" s="1"/>
      <c r="E364" s="1"/>
      <c r="F364" s="1"/>
      <c r="G364" s="1"/>
      <c r="H364" s="1"/>
      <c r="I364" s="1"/>
      <c r="J364" s="1"/>
      <c r="K364" s="1"/>
      <c r="L364" s="1"/>
      <c r="M364" s="1"/>
      <c r="N364" s="1"/>
      <c r="O364" s="1"/>
      <c r="P364" s="1"/>
      <c r="Q364" s="1"/>
      <c r="R364" s="1"/>
      <c r="S364" s="1"/>
      <c r="T364" s="1"/>
      <c r="U364" s="1"/>
      <c r="V364" s="1"/>
      <c r="W364" s="1"/>
      <c r="X364" s="1"/>
      <c r="Y364" s="21"/>
      <c r="Z364" s="1"/>
      <c r="AA364" s="1"/>
      <c r="AB364" s="1"/>
      <c r="AC364" s="1"/>
      <c r="AD364" s="28"/>
      <c r="AE364" s="28"/>
      <c r="AF364" s="29"/>
      <c r="AG364" s="28"/>
      <c r="AH364" s="28"/>
      <c r="AI364" s="29"/>
      <c r="AJ364" s="29"/>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row>
    <row r="365" spans="1:145" s="18" customFormat="1" x14ac:dyDescent="0.25">
      <c r="A365" s="1"/>
      <c r="B365" s="1"/>
      <c r="C365" s="26"/>
      <c r="D365" s="1"/>
      <c r="E365" s="1"/>
      <c r="F365" s="1"/>
      <c r="G365" s="1"/>
      <c r="H365" s="1"/>
      <c r="I365" s="1"/>
      <c r="J365" s="1"/>
      <c r="K365" s="1"/>
      <c r="L365" s="1"/>
      <c r="M365" s="1"/>
      <c r="N365" s="1"/>
      <c r="O365" s="1"/>
      <c r="P365" s="1"/>
      <c r="Q365" s="1"/>
      <c r="R365" s="1"/>
      <c r="S365" s="1"/>
      <c r="T365" s="1"/>
      <c r="U365" s="1"/>
      <c r="V365" s="1"/>
      <c r="W365" s="1"/>
      <c r="X365" s="1"/>
      <c r="Y365" s="21"/>
      <c r="Z365" s="1"/>
      <c r="AA365" s="1"/>
      <c r="AB365" s="1"/>
      <c r="AC365" s="1"/>
      <c r="AD365" s="28"/>
      <c r="AE365" s="28"/>
      <c r="AF365" s="29"/>
      <c r="AG365" s="28"/>
      <c r="AH365" s="28"/>
      <c r="AI365" s="29"/>
      <c r="AJ365" s="29"/>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row>
    <row r="366" spans="1:145" s="18" customFormat="1" x14ac:dyDescent="0.25">
      <c r="A366" s="1"/>
      <c r="B366" s="1"/>
      <c r="C366" s="26"/>
      <c r="D366" s="1"/>
      <c r="E366" s="1"/>
      <c r="F366" s="1"/>
      <c r="G366" s="1"/>
      <c r="H366" s="1"/>
      <c r="I366" s="1"/>
      <c r="J366" s="1"/>
      <c r="K366" s="1"/>
      <c r="L366" s="1"/>
      <c r="M366" s="1"/>
      <c r="N366" s="1"/>
      <c r="O366" s="1"/>
      <c r="P366" s="1"/>
      <c r="Q366" s="1"/>
      <c r="R366" s="1"/>
      <c r="S366" s="1"/>
      <c r="T366" s="1"/>
      <c r="U366" s="1"/>
      <c r="V366" s="1"/>
      <c r="W366" s="1"/>
      <c r="X366" s="1"/>
      <c r="Y366" s="21"/>
      <c r="Z366" s="1"/>
      <c r="AA366" s="1"/>
      <c r="AB366" s="1"/>
      <c r="AC366" s="1"/>
      <c r="AD366" s="28"/>
      <c r="AE366" s="28"/>
      <c r="AF366" s="29"/>
      <c r="AG366" s="28"/>
      <c r="AH366" s="28"/>
      <c r="AI366" s="29"/>
      <c r="AJ366" s="29"/>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row>
    <row r="367" spans="1:145" s="18" customFormat="1" x14ac:dyDescent="0.25">
      <c r="A367" s="1"/>
      <c r="B367" s="1"/>
      <c r="C367" s="26"/>
      <c r="D367" s="1"/>
      <c r="E367" s="1"/>
      <c r="F367" s="1"/>
      <c r="G367" s="1"/>
      <c r="H367" s="1"/>
      <c r="I367" s="1"/>
      <c r="J367" s="1"/>
      <c r="K367" s="1"/>
      <c r="L367" s="1"/>
      <c r="M367" s="1"/>
      <c r="N367" s="1"/>
      <c r="O367" s="1"/>
      <c r="P367" s="1"/>
      <c r="Q367" s="1"/>
      <c r="R367" s="1"/>
      <c r="S367" s="1"/>
      <c r="T367" s="1"/>
      <c r="U367" s="1"/>
      <c r="V367" s="1"/>
      <c r="W367" s="1"/>
      <c r="X367" s="1"/>
      <c r="Y367" s="21"/>
      <c r="Z367" s="1"/>
      <c r="AA367" s="1"/>
      <c r="AB367" s="1"/>
      <c r="AC367" s="1"/>
      <c r="AD367" s="28"/>
      <c r="AE367" s="28"/>
      <c r="AF367" s="29"/>
      <c r="AG367" s="28"/>
      <c r="AH367" s="28"/>
      <c r="AI367" s="29"/>
      <c r="AJ367" s="29"/>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row>
    <row r="368" spans="1:145" s="18" customFormat="1" x14ac:dyDescent="0.25">
      <c r="A368" s="1"/>
      <c r="B368" s="1"/>
      <c r="C368" s="26"/>
      <c r="D368" s="1"/>
      <c r="E368" s="1"/>
      <c r="F368" s="1"/>
      <c r="G368" s="1"/>
      <c r="H368" s="1"/>
      <c r="I368" s="1"/>
      <c r="J368" s="1"/>
      <c r="K368" s="1"/>
      <c r="L368" s="1"/>
      <c r="M368" s="1"/>
      <c r="N368" s="1"/>
      <c r="O368" s="1"/>
      <c r="P368" s="1"/>
      <c r="Q368" s="1"/>
      <c r="R368" s="1"/>
      <c r="S368" s="1"/>
      <c r="T368" s="1"/>
      <c r="U368" s="1"/>
      <c r="V368" s="1"/>
      <c r="W368" s="1"/>
      <c r="X368" s="1"/>
      <c r="Y368" s="21"/>
      <c r="Z368" s="1"/>
      <c r="AA368" s="1"/>
      <c r="AB368" s="1"/>
      <c r="AC368" s="1"/>
      <c r="AD368" s="28"/>
      <c r="AE368" s="28"/>
      <c r="AF368" s="29"/>
      <c r="AG368" s="28"/>
      <c r="AH368" s="28"/>
      <c r="AI368" s="29"/>
      <c r="AJ368" s="29"/>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row>
    <row r="369" spans="1:145" s="18" customFormat="1" ht="49.5" customHeight="1" x14ac:dyDescent="0.25">
      <c r="A369" s="1"/>
      <c r="B369" s="1"/>
      <c r="C369" s="26"/>
      <c r="D369" s="1"/>
      <c r="E369" s="1"/>
      <c r="F369" s="1"/>
      <c r="G369" s="1"/>
      <c r="H369" s="1"/>
      <c r="I369" s="1"/>
      <c r="J369" s="1"/>
      <c r="K369" s="1"/>
      <c r="L369" s="1"/>
      <c r="M369" s="1"/>
      <c r="N369" s="1"/>
      <c r="O369" s="1"/>
      <c r="P369" s="1"/>
      <c r="Q369" s="1"/>
      <c r="R369" s="1"/>
      <c r="S369" s="1"/>
      <c r="T369" s="1"/>
      <c r="U369" s="1"/>
      <c r="V369" s="1"/>
      <c r="W369" s="1"/>
      <c r="X369" s="1"/>
      <c r="Y369" s="21"/>
      <c r="Z369" s="1"/>
      <c r="AA369" s="1"/>
      <c r="AB369" s="1"/>
      <c r="AC369" s="1"/>
      <c r="AD369" s="28"/>
      <c r="AE369" s="28"/>
      <c r="AF369" s="29"/>
      <c r="AG369" s="28"/>
      <c r="AH369" s="28"/>
      <c r="AI369" s="29"/>
      <c r="AJ369" s="29"/>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row>
    <row r="370" spans="1:145" s="18" customFormat="1" x14ac:dyDescent="0.25">
      <c r="A370" s="1"/>
      <c r="B370" s="1"/>
      <c r="C370" s="26"/>
      <c r="D370" s="1"/>
      <c r="E370" s="1"/>
      <c r="F370" s="1"/>
      <c r="G370" s="1"/>
      <c r="H370" s="1"/>
      <c r="I370" s="1"/>
      <c r="J370" s="1"/>
      <c r="K370" s="1"/>
      <c r="L370" s="1"/>
      <c r="M370" s="1"/>
      <c r="N370" s="1"/>
      <c r="O370" s="1"/>
      <c r="P370" s="1"/>
      <c r="Q370" s="1"/>
      <c r="R370" s="1"/>
      <c r="S370" s="1"/>
      <c r="T370" s="1"/>
      <c r="U370" s="1"/>
      <c r="V370" s="1"/>
      <c r="W370" s="1"/>
      <c r="X370" s="1"/>
      <c r="Y370" s="21"/>
      <c r="Z370" s="1"/>
      <c r="AA370" s="1"/>
      <c r="AB370" s="1"/>
      <c r="AC370" s="1"/>
      <c r="AD370" s="28"/>
      <c r="AE370" s="28"/>
      <c r="AF370" s="29"/>
      <c r="AG370" s="28"/>
      <c r="AH370" s="28"/>
      <c r="AI370" s="29"/>
      <c r="AJ370" s="29"/>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row>
    <row r="371" spans="1:145" s="18" customFormat="1" ht="44.25" customHeight="1" x14ac:dyDescent="0.25">
      <c r="A371" s="1"/>
      <c r="B371" s="1"/>
      <c r="C371" s="26"/>
      <c r="D371" s="1"/>
      <c r="E371" s="1"/>
      <c r="F371" s="1"/>
      <c r="G371" s="1"/>
      <c r="H371" s="1"/>
      <c r="I371" s="1"/>
      <c r="J371" s="1"/>
      <c r="K371" s="1"/>
      <c r="L371" s="1"/>
      <c r="M371" s="1"/>
      <c r="N371" s="1"/>
      <c r="O371" s="1"/>
      <c r="P371" s="1"/>
      <c r="Q371" s="1"/>
      <c r="R371" s="1"/>
      <c r="S371" s="1"/>
      <c r="T371" s="1"/>
      <c r="U371" s="1"/>
      <c r="V371" s="1"/>
      <c r="W371" s="1"/>
      <c r="X371" s="1"/>
      <c r="Y371" s="21"/>
      <c r="Z371" s="1"/>
      <c r="AA371" s="1"/>
      <c r="AB371" s="1"/>
      <c r="AC371" s="1"/>
      <c r="AD371" s="28"/>
      <c r="AE371" s="28"/>
      <c r="AF371" s="29"/>
      <c r="AG371" s="28"/>
      <c r="AH371" s="28"/>
      <c r="AI371" s="29"/>
      <c r="AJ371" s="29"/>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row>
    <row r="372" spans="1:145" s="18" customFormat="1" x14ac:dyDescent="0.25">
      <c r="A372" s="1"/>
      <c r="B372" s="1"/>
      <c r="C372" s="26"/>
      <c r="D372" s="1"/>
      <c r="E372" s="1"/>
      <c r="F372" s="1"/>
      <c r="G372" s="1"/>
      <c r="H372" s="1"/>
      <c r="I372" s="1"/>
      <c r="J372" s="1"/>
      <c r="K372" s="1"/>
      <c r="L372" s="1"/>
      <c r="M372" s="1"/>
      <c r="N372" s="1"/>
      <c r="O372" s="1"/>
      <c r="P372" s="1"/>
      <c r="Q372" s="1"/>
      <c r="R372" s="1"/>
      <c r="S372" s="1"/>
      <c r="T372" s="1"/>
      <c r="U372" s="1"/>
      <c r="V372" s="1"/>
      <c r="W372" s="1"/>
      <c r="X372" s="1"/>
      <c r="Y372" s="21"/>
      <c r="Z372" s="1"/>
      <c r="AA372" s="1"/>
      <c r="AB372" s="1"/>
      <c r="AC372" s="1"/>
      <c r="AD372" s="28"/>
      <c r="AE372" s="28"/>
      <c r="AF372" s="29"/>
      <c r="AG372" s="28"/>
      <c r="AH372" s="28"/>
      <c r="AI372" s="29"/>
      <c r="AJ372" s="29"/>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row>
    <row r="373" spans="1:145" s="18" customFormat="1" x14ac:dyDescent="0.25">
      <c r="A373" s="1"/>
      <c r="B373" s="1"/>
      <c r="C373" s="26"/>
      <c r="D373" s="1"/>
      <c r="E373" s="1"/>
      <c r="F373" s="1"/>
      <c r="G373" s="1"/>
      <c r="H373" s="1"/>
      <c r="I373" s="1"/>
      <c r="J373" s="1"/>
      <c r="K373" s="1"/>
      <c r="L373" s="1"/>
      <c r="M373" s="1"/>
      <c r="N373" s="1"/>
      <c r="O373" s="1"/>
      <c r="P373" s="1"/>
      <c r="Q373" s="1"/>
      <c r="R373" s="1"/>
      <c r="S373" s="1"/>
      <c r="T373" s="1"/>
      <c r="U373" s="1"/>
      <c r="V373" s="1"/>
      <c r="W373" s="1"/>
      <c r="X373" s="1"/>
      <c r="Y373" s="21"/>
      <c r="Z373" s="1"/>
      <c r="AA373" s="1"/>
      <c r="AB373" s="1"/>
      <c r="AC373" s="1"/>
      <c r="AD373" s="28"/>
      <c r="AE373" s="28"/>
      <c r="AF373" s="29"/>
      <c r="AG373" s="28"/>
      <c r="AH373" s="28"/>
      <c r="AI373" s="29"/>
      <c r="AJ373" s="29"/>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row>
    <row r="374" spans="1:145" s="18" customFormat="1" x14ac:dyDescent="0.25">
      <c r="A374" s="1"/>
      <c r="B374" s="1"/>
      <c r="C374" s="26"/>
      <c r="D374" s="1"/>
      <c r="E374" s="1"/>
      <c r="F374" s="1"/>
      <c r="G374" s="1"/>
      <c r="H374" s="1"/>
      <c r="I374" s="1"/>
      <c r="J374" s="1"/>
      <c r="K374" s="1"/>
      <c r="L374" s="1"/>
      <c r="M374" s="1"/>
      <c r="N374" s="1"/>
      <c r="O374" s="1"/>
      <c r="P374" s="1"/>
      <c r="Q374" s="1"/>
      <c r="R374" s="1"/>
      <c r="S374" s="1"/>
      <c r="T374" s="1"/>
      <c r="U374" s="1"/>
      <c r="V374" s="1"/>
      <c r="W374" s="1"/>
      <c r="X374" s="1"/>
      <c r="Y374" s="21"/>
      <c r="Z374" s="1"/>
      <c r="AA374" s="1"/>
      <c r="AB374" s="1"/>
      <c r="AC374" s="1"/>
      <c r="AD374" s="28"/>
      <c r="AE374" s="28"/>
      <c r="AF374" s="29"/>
      <c r="AG374" s="28"/>
      <c r="AH374" s="28"/>
      <c r="AI374" s="29"/>
      <c r="AJ374" s="29"/>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row>
    <row r="375" spans="1:145" s="18" customFormat="1" x14ac:dyDescent="0.25">
      <c r="A375" s="1"/>
      <c r="B375" s="1"/>
      <c r="C375" s="26"/>
      <c r="D375" s="1"/>
      <c r="E375" s="1"/>
      <c r="F375" s="1"/>
      <c r="G375" s="1"/>
      <c r="H375" s="1"/>
      <c r="I375" s="1"/>
      <c r="J375" s="1"/>
      <c r="K375" s="1"/>
      <c r="L375" s="1"/>
      <c r="M375" s="1"/>
      <c r="N375" s="1"/>
      <c r="O375" s="1"/>
      <c r="P375" s="1"/>
      <c r="Q375" s="1"/>
      <c r="R375" s="1"/>
      <c r="S375" s="1"/>
      <c r="T375" s="1"/>
      <c r="U375" s="1"/>
      <c r="V375" s="1"/>
      <c r="W375" s="1"/>
      <c r="X375" s="1"/>
      <c r="Y375" s="21"/>
      <c r="Z375" s="1"/>
      <c r="AA375" s="1"/>
      <c r="AB375" s="1"/>
      <c r="AC375" s="1"/>
      <c r="AD375" s="28"/>
      <c r="AE375" s="28"/>
      <c r="AF375" s="29"/>
      <c r="AG375" s="28"/>
      <c r="AH375" s="28"/>
      <c r="AI375" s="29"/>
      <c r="AJ375" s="29"/>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row>
    <row r="376" spans="1:145" s="18" customFormat="1" x14ac:dyDescent="0.25">
      <c r="A376" s="1"/>
      <c r="B376" s="1"/>
      <c r="C376" s="26"/>
      <c r="D376" s="1"/>
      <c r="E376" s="1"/>
      <c r="F376" s="1"/>
      <c r="G376" s="1"/>
      <c r="H376" s="1"/>
      <c r="I376" s="1"/>
      <c r="J376" s="1"/>
      <c r="K376" s="1"/>
      <c r="L376" s="1"/>
      <c r="M376" s="1"/>
      <c r="N376" s="1"/>
      <c r="O376" s="1"/>
      <c r="P376" s="1"/>
      <c r="Q376" s="1"/>
      <c r="R376" s="1"/>
      <c r="S376" s="1"/>
      <c r="T376" s="1"/>
      <c r="U376" s="1"/>
      <c r="V376" s="1"/>
      <c r="W376" s="1"/>
      <c r="X376" s="1"/>
      <c r="Y376" s="21"/>
      <c r="Z376" s="1"/>
      <c r="AA376" s="1"/>
      <c r="AB376" s="1"/>
      <c r="AC376" s="1"/>
      <c r="AD376" s="28"/>
      <c r="AE376" s="28"/>
      <c r="AF376" s="29"/>
      <c r="AG376" s="28"/>
      <c r="AH376" s="28"/>
      <c r="AI376" s="29"/>
      <c r="AJ376" s="29"/>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row>
    <row r="377" spans="1:145" s="18" customFormat="1" x14ac:dyDescent="0.25">
      <c r="A377" s="1"/>
      <c r="B377" s="1"/>
      <c r="C377" s="26"/>
      <c r="D377" s="1"/>
      <c r="E377" s="1"/>
      <c r="F377" s="1"/>
      <c r="G377" s="1"/>
      <c r="H377" s="1"/>
      <c r="I377" s="1"/>
      <c r="J377" s="1"/>
      <c r="K377" s="1"/>
      <c r="L377" s="1"/>
      <c r="M377" s="1"/>
      <c r="N377" s="1"/>
      <c r="O377" s="1"/>
      <c r="P377" s="1"/>
      <c r="Q377" s="1"/>
      <c r="R377" s="1"/>
      <c r="S377" s="1"/>
      <c r="T377" s="1"/>
      <c r="U377" s="1"/>
      <c r="V377" s="1"/>
      <c r="W377" s="1"/>
      <c r="X377" s="1"/>
      <c r="Y377" s="21"/>
      <c r="Z377" s="1"/>
      <c r="AA377" s="1"/>
      <c r="AB377" s="1"/>
      <c r="AC377" s="1"/>
      <c r="AD377" s="28"/>
      <c r="AE377" s="28"/>
      <c r="AF377" s="29"/>
      <c r="AG377" s="28"/>
      <c r="AH377" s="28"/>
      <c r="AI377" s="29"/>
      <c r="AJ377" s="29"/>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row>
  </sheetData>
  <mergeCells count="15">
    <mergeCell ref="A57:A69"/>
    <mergeCell ref="B57:B69"/>
    <mergeCell ref="A39:A45"/>
    <mergeCell ref="B39:B45"/>
    <mergeCell ref="A46:A52"/>
    <mergeCell ref="B46:B52"/>
    <mergeCell ref="A53:A56"/>
    <mergeCell ref="B53:B56"/>
    <mergeCell ref="A1:AB1"/>
    <mergeCell ref="A2:B3"/>
    <mergeCell ref="C2:C3"/>
    <mergeCell ref="D2:D3"/>
    <mergeCell ref="E2:AB2"/>
    <mergeCell ref="A4:A35"/>
    <mergeCell ref="B4:B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Activitati</vt:lpstr>
      <vt:lpstr>Initial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dc:creator>
  <cp:lastModifiedBy>Adrian1680</cp:lastModifiedBy>
  <cp:lastPrinted>2013-03-13T09:24:15Z</cp:lastPrinted>
  <dcterms:created xsi:type="dcterms:W3CDTF">2012-12-12T09:11:20Z</dcterms:created>
  <dcterms:modified xsi:type="dcterms:W3CDTF">2013-03-30T13:42:08Z</dcterms:modified>
</cp:coreProperties>
</file>